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<sst xmlns="http://schemas.openxmlformats.org/spreadsheetml/2006/main" count="1138" uniqueCount="607">
  <si>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</si>
  <si>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</si>
  <si>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</si>
  <si>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</si>
  <si>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</si>
  <si>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</si>
  <si>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</si>
  <si>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</si>
  <si>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</si>
  <si>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</si>
  <si>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</si>
  <si>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</si>
  <si>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</si>
  <si>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</si>
  <si>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</si>
  <si>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</si>
  <si>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</si>
  <si>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</si>
  <si>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</si>
  <si>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</si>
  <si>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</si>
  <si>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</si>
  <si>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</si>
  <si>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</si>
  <si>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</si>
  <si>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</si>
  <si>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</si>
  <si>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</si>
  <si>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</si>
  <si>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</si>
  <si>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</si>
  <si>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</si>
  <si>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</si>
  <si>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</si>
  <si>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</si>
  <si>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</si>
  <si>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</si>
  <si>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</si>
  <si>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</si>
  <si>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</si>
  <si>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</si>
  <si>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</si>
  <si>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</si>
  <si>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</si>
  <si>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</si>
  <si>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</si>
  <si>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</si>
  <si>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</si>
  <si>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</si>
  <si>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</si>
  <si>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</si>
  <si>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</si>
  <si>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</si>
  <si>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</si>
  <si>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</si>
  <si>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</si>
  <si>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</si>
  <si>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</si>
  <si>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</si>
  <si>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</si>
  <si>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</si>
  <si>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</si>
  <si>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</si>
  <si>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</si>
  <si>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</si>
  <si>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</si>
  <si>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</si>
  <si>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</si>
  <si>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</si>
  <si>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</si>
  <si>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</si>
  <si>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</si>
  <si>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</si>
  <si>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</si>
  <si>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</si>
  <si>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</si>
  <si>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</si>
  <si>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</si>
  <si>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</si>
  <si>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</si>
  <si>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</si>
  <si>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</si>
  <si>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</si>
  <si>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</si>
  <si>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</si>
  <si>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</si>
  <si>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</si>
  <si>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</si>
  <si>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</si>
  <si>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</si>
  <si>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</si>
  <si>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</si>
  <si>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</si>
  <si>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</si>
  <si>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</si>
  <si>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</si>
  <si>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</si>
  <si>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</si>
  <si>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</si>
  <si>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</si>
  <si>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</si>
  <si>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</si>
  <si>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</si>
  <si>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</si>
  <si>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</si>
  <si>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</si>
  <si>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</si>
  <si>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</si>
  <si>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</si>
  <si>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</si>
  <si>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</si>
  <si>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</si>
  <si>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</si>
  <si>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</si>
  <si>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</si>
  <si>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</si>
  <si>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</si>
  <si>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</si>
  <si>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</si>
  <si>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</si>
  <si>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</si>
  <si>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</si>
  <si>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</si>
  <si>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</si>
  <si>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</si>
  <si>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</si>
  <si>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</si>
  <si>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</si>
  <si>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</si>
  <si>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</si>
  <si>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</si>
  <si>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</si>
  <si>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</si>
  <si>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</si>
  <si>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</si>
  <si>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</si>
  <si>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</si>
  <si>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</si>
  <si>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</si>
  <si>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</si>
  <si>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</si>
  <si>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</si>
  <si>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</si>
  <si>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</si>
  <si>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</si>
  <si>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</si>
  <si>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</si>
  <si>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</si>
  <si>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</si>
  <si>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</si>
  <si>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</si>
  <si>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</si>
  <si>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</si>
  <si>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</si>
  <si>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</si>
  <si>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</si>
  <si>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</si>
  <si>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</si>
  <si>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</si>
  <si>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</si>
  <si>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</si>
  <si>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</si>
  <si>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</si>
  <si>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</si>
  <si>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</si>
  <si>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</si>
  <si>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</si>
  <si>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</si>
  <si>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</si>
  <si>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</si>
  <si>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</si>
  <si>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</si>
  <si>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</si>
  <si>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</si>
  <si>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</si>
  <si>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</si>
  <si>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</si>
  <si>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</si>
  <si>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</si>
  <si>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</si>
  <si>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</si>
  <si>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</si>
  <si>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</si>
  <si>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</si>
  <si>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</si>
  <si>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</si>
  <si>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</si>
  <si>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</si>
  <si>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</si>
  <si>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</si>
  <si>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</si>
  <si>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</si>
  <si>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</si>
  <si>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</si>
  <si>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</si>
  <si>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</si>
  <si>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</si>
  <si>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</si>
  <si>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</si>
  <si>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</si>
  <si>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</si>
  <si>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</si>
  <si>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</si>
  <si>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</si>
  <si>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</si>
  <si>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</si>
  <si>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</si>
  <si>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</si>
  <si>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</si>
  <si>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</si>
  <si>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</si>
  <si>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東京都新島村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</si>
  <si>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</si>
  <si>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</si>
  <si>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</si>
  <si>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</si>
  <si>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</si>
  <si>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</si>
  <si>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</si>
  <si>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</si>
  <si>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</si>
  <si>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</si>
  <si>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</si>
  <si>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</si>
  <si>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</si>
  <si>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</si>
  <si>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</si>
  <si>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</si>
  <si>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</si>
  <si>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</si>
  <si>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</si>
  <si>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</si>
  <si>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</si>
  <si>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</si>
  <si>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</si>
  <si>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</si>
  <si>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</si>
  <si>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</si>
  <si>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</si>
  <si>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</si>
  <si>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</si>
  <si>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</si>
  <si>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</si>
  <si>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</si>
  <si>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</si>
  <si>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</si>
  <si>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</si>
  <si>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</si>
  <si>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</si>
  <si>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</si>
  <si>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</si>
  <si>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</si>
  <si>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</si>
  <si>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</si>
  <si>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</si>
  <si>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</si>
  <si>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</si>
  <si>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</si>
  <si>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</si>
  <si>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</si>
  <si>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</si>
  <si>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</si>
  <si>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</si>
  <si>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</si>
  <si>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</si>
  <si>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</si>
  <si>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</si>
  <si>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</si>
  <si>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</si>
  <si>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</si>
  <si>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</si>
  <si>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</si>
  <si>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</si>
  <si>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</si>
  <si>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</si>
  <si>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</si>
  <si>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</si>
  <si>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</si>
  <si>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</si>
  <si>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</si>
  <si>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</si>
  <si>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</si>
  <si>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</si>
  <si>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</si>
  <si>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</si>
  <si>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</si>
  <si>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</si>
  <si>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</si>
  <si>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</si>
  <si>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</si>
  <si>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</si>
  <si>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</si>
  <si>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</si>
  <si>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</si>
  <si>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</si>
  <si>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</si>
  <si>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</si>
  <si>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</si>
  <si>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</si>
  <si>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</si>
  <si>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</si>
  <si>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</si>
  <si>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</si>
  <si>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</si>
  <si>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</si>
  <si>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</si>
  <si>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</si>
  <si>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</si>
  <si>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</si>
  <si>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</si>
  <si>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</si>
  <si>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</si>
  <si>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</si>
  <si>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</si>
  <si>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</si>
  <si>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</si>
  <si>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</si>
  <si>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</si>
  <si>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</si>
  <si>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</si>
  <si>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</si>
  <si>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</si>
  <si>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</si>
  <si>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</si>
  <si>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</si>
  <si>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</si>
  <si>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</si>
  <si>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</si>
  <si>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</si>
  <si>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</si>
  <si>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</si>
  <si>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</si>
  <si>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</si>
  <si>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</si>
  <si>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</si>
  <si>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</si>
  <si>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</si>
  <si>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</si>
  <si>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</si>
  <si>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</si>
  <si>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</si>
  <si>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</si>
  <si>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</si>
  <si>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</si>
  <si>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</si>
  <si>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</si>
  <si>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</si>
  <si>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</si>
  <si>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</si>
  <si>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</si>
  <si>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</si>
  <si>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</si>
  <si>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</si>
  <si>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</si>
  <si>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</si>
  <si>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</si>
  <si>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</si>
  <si>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</si>
  <si>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</si>
  <si>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</si>
  <si>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</si>
  <si>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</si>
  <si>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</si>
  <si>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</si>
  <si>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</si>
  <si>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東京都新島村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</si>
  <si>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</si>
  <si>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</si>
  <si>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</si>
  <si>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</si>
  <si>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</si>
  <si>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</si>
  <si>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</si>
  <si>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</si>
  <si>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</si>
  <si>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</si>
  <si>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</si>
  <si>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</si>
  <si>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</si>
  <si>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</si>
  <si>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</si>
  <si>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</si>
  <si>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</si>
  <si>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</si>
  <si>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</si>
  <si>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</si>
  <si>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</si>
  <si>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</si>
  <si>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</si>
  <si>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</si>
  <si>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</si>
  <si>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</si>
  <si>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</si>
  <si>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</si>
  <si>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</si>
  <si>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</si>
  <si>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</si>
  <si>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</si>
  <si>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</si>
  <si>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</si>
  <si>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</si>
  <si>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</si>
  <si>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</si>
  <si>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</si>
  <si>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</si>
  <si>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</si>
  <si>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t>
    <phoneticPr fontId="5"/>
  </si>
  <si>
    <t>介護保険事業会計</t>
    <phoneticPr fontId="5"/>
  </si>
  <si>
    <t>後期高齢者医療事業会計</t>
    <phoneticPr fontId="5"/>
  </si>
  <si>
    <t>簡易水道事業会計</t>
    <phoneticPr fontId="5"/>
  </si>
  <si>
    <t>法非適用企業</t>
    <phoneticPr fontId="5"/>
  </si>
  <si>
    <t>と畜場事業会計</t>
    <phoneticPr fontId="5"/>
  </si>
  <si>
    <t>-</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</si>
  <si>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</si>
  <si>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</si>
  <si>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</si>
  <si>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</si>
  <si>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</si>
  <si>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</si>
  <si>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</si>
  <si>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</si>
  <si>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</si>
  <si>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</si>
  <si>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</si>
  <si>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</si>
  <si>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</si>
  <si>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</si>
  <si>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</si>
  <si>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</si>
  <si>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</si>
  <si>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</si>
  <si>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</si>
  <si>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</si>
  <si>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</si>
  <si>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</si>
  <si>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</si>
  <si>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</si>
  <si>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</si>
  <si>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</si>
  <si>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</si>
  <si>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</si>
  <si>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</si>
  <si>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</si>
  <si>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</si>
  <si>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</si>
  <si>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</si>
  <si>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</si>
  <si>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</si>
  <si>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</si>
  <si>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</si>
  <si>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</si>
  <si>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</si>
  <si>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</si>
  <si>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</si>
  <si>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</si>
  <si>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</si>
  <si>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</si>
  <si>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</si>
  <si>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</si>
  <si>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</si>
  <si>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</si>
  <si>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</si>
  <si>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</si>
  <si>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</si>
  <si>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</si>
  <si>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</si>
  <si>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</si>
  <si>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</si>
  <si>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</si>
  <si>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</si>
  <si>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</si>
  <si>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</si>
  <si>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</si>
  <si>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</si>
  <si>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</si>
  <si>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</si>
  <si>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</si>
  <si>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</si>
  <si>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国民健康保険事業会計（直診勘定）</t>
    <phoneticPr fontId="5"/>
  </si>
  <si>
    <t>(Ｆ)</t>
    <phoneticPr fontId="5"/>
  </si>
  <si>
    <t>と畜場事業会計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</si>
  <si>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</si>
  <si>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</si>
  <si>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</si>
  <si>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</si>
  <si>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</si>
  <si>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</si>
  <si>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</si>
  <si>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</si>
  <si>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</si>
  <si>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</si>
  <si>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</si>
  <si>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</si>
  <si>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</si>
  <si>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</si>
  <si>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</si>
  <si>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</si>
  <si>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</si>
  <si>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</si>
  <si>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</si>
  <si>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</si>
  <si>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</si>
  <si>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</si>
  <si>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</si>
  <si>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</si>
  <si>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</si>
  <si>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</si>
  <si>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</si>
  <si>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</si>
  <si>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</si>
  <si>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</si>
  <si>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</si>
  <si>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</si>
  <si>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</si>
  <si>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</si>
  <si>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</si>
  <si>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</si>
  <si>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</si>
  <si>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</si>
  <si>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</si>
  <si>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</si>
  <si>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</si>
  <si>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</si>
  <si>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</si>
  <si>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</si>
  <si>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</si>
  <si>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</si>
  <si>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</si>
  <si>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</si>
  <si>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</si>
  <si>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</si>
  <si>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</si>
  <si>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</si>
  <si>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</si>
  <si>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</si>
  <si>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</si>
  <si>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</si>
  <si>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</si>
  <si>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</si>
  <si>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</si>
  <si>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</si>
  <si>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</si>
  <si>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</si>
  <si>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</si>
  <si>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</si>
  <si>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</si>
  <si>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</si>
  <si>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</si>
  <si>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</si>
  <si>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</si>
  <si>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</si>
  <si>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</si>
  <si>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</si>
  <si>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</si>
  <si>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</si>
  <si>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</si>
  <si>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</si>
  <si>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</si>
  <si>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</si>
  <si>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</si>
  <si>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</si>
  <si>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</si>
  <si>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</si>
  <si>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</si>
  <si>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</si>
  <si>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</si>
  <si>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</si>
  <si>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4.54</t>
  </si>
  <si>
    <t>▲ 9.75</t>
  </si>
  <si>
    <t>▲ 1.95</t>
  </si>
  <si>
    <t>一般会計</t>
  </si>
  <si>
    <t>国民健康保険事業会計（事業勘定）</t>
  </si>
  <si>
    <t>簡易水道事業会計</t>
  </si>
  <si>
    <t>災害援護資金貸付事業会計</t>
  </si>
  <si>
    <t>介護保険事業会計</t>
  </si>
  <si>
    <t>後期高齢者医療事業会計</t>
  </si>
  <si>
    <t>温泉ロッジ事業会計</t>
  </si>
  <si>
    <t>連絡船事業会計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</si>
  <si>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</si>
  <si>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</si>
  <si>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</si>
  <si>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</si>
  <si>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</si>
  <si>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</si>
  <si>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</si>
  <si>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</si>
  <si>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</si>
  <si>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</si>
  <si>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</si>
  <si>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</si>
  <si>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</si>
  <si>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</si>
  <si>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</si>
  <si>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</si>
  <si>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東京都市町村総合事務組合（一般会計）</t>
    <rPh sb="0" eb="3">
      <t>トウキョウト</t>
    </rPh>
    <rPh sb="3" eb="6">
      <t>シチョウソン</t>
    </rPh>
    <rPh sb="6" eb="8">
      <t>ソウゴウ</t>
    </rPh>
    <rPh sb="8" eb="12">
      <t>ジムクミアイ</t>
    </rPh>
    <rPh sb="13" eb="15">
      <t>イッパン</t>
    </rPh>
    <rPh sb="15" eb="17">
      <t>カイケイ</t>
    </rPh>
    <phoneticPr fontId="2"/>
  </si>
  <si>
    <t>東京都市町村総合事務組合（交通災害共済事業特別会計）</t>
    <rPh sb="0" eb="3">
      <t>トウキョウト</t>
    </rPh>
    <rPh sb="3" eb="8">
      <t>シチョウソンソウゴウ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</si>
  <si>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</si>
  <si>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</si>
  <si>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</si>
  <si>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</si>
  <si>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</si>
  <si>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</si>
  <si>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</si>
  <si>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土地開発基金</t>
    <rPh sb="0" eb="2">
      <t>トチ</t>
    </rPh>
    <rPh sb="2" eb="4">
      <t>カイハツ</t>
    </rPh>
    <rPh sb="4" eb="6">
      <t>キキン</t>
    </rPh>
    <phoneticPr fontId="2"/>
  </si>
  <si>
    <t>高齢者福祉対策基金</t>
    <rPh sb="0" eb="3">
      <t>コウレイシャ</t>
    </rPh>
    <rPh sb="3" eb="5">
      <t>フクシ</t>
    </rPh>
    <rPh sb="5" eb="7">
      <t>タイサク</t>
    </rPh>
    <rPh sb="7" eb="9">
      <t>キキン</t>
    </rPh>
    <phoneticPr fontId="2"/>
  </si>
  <si>
    <t>ふるさと創生基金</t>
    <rPh sb="4" eb="6">
      <t>ソウセイ</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</si>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</sst>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93B4-433E-8189-DD8E8C8B85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568815</c:v>
                </c:pt>
                <c:pt idx="1">
                  <c:v>244527</c:v>
                </c:pt>
                <c:pt idx="2">
                  <c:v>620732</c:v>
                </c:pt>
                <c:pt idx="3">
                  <c:v>560880</c:v>
                </c:pt>
                <c:pt idx="4">
                  <c:v>355056</c:v>
                </c:pt>
              </c:numCache>
            </c:numRef>
          </c:val>
          <c:smooth val="0"/>
          <c:extLst>
            <c:ext xmlns:c16="http://schemas.microsoft.com/office/drawing/2014/chart" uri="{C3380CC4-5D6E-409C-BE32-E72D297353CC}">
              <c16:uniqueId val="{00000001-93B4-433E-8189-DD8E8C8B85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12.09</c:v>
                </c:pt>
                <c:pt idx="1">
                  <c:v>11</c:v>
                </c:pt>
                <c:pt idx="2">
                  <c:v>12.58</c:v>
                </c:pt>
                <c:pt idx="3">
                  <c:v>8.16</c:v>
                </c:pt>
                <c:pt idx="4">
                  <c:v>12.84</c:v>
                </c:pt>
              </c:numCache>
            </c:numRef>
          </c:val>
          <c:extLst>
            <c:ext xmlns:c16="http://schemas.microsoft.com/office/drawing/2014/chart" uri="{C3380CC4-5D6E-409C-BE32-E72D297353CC}">
              <c16:uniqueId val="{00000000-3AE6-46BE-ADA9-1ED0CE6DCB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29.52</c:v>
                </c:pt>
                <c:pt idx="1">
                  <c:v>35.22</c:v>
                </c:pt>
                <c:pt idx="2">
                  <c:v>29.9</c:v>
                </c:pt>
                <c:pt idx="3">
                  <c:v>24.94</c:v>
                </c:pt>
                <c:pt idx="4">
                  <c:v>18.54</c:v>
                </c:pt>
              </c:numCache>
            </c:numRef>
          </c:val>
          <c:extLst>
            <c:ext xmlns:c16="http://schemas.microsoft.com/office/drawing/2014/chart" uri="{C3380CC4-5D6E-409C-BE32-E72D297353CC}">
              <c16:uniqueId val="{00000001-3AE6-46BE-ADA9-1ED0CE6DCB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5.56</c:v>
                </c:pt>
                <c:pt idx="2">
                  <c:v>-4.54</c:v>
                </c:pt>
                <c:pt idx="3">
                  <c:v>-9.75</c:v>
                </c:pt>
                <c:pt idx="4">
                  <c:v>-1.95</c:v>
                </c:pt>
              </c:numCache>
            </c:numRef>
          </c:val>
          <c:smooth val="0"/>
          <c:extLst>
            <c:ext xmlns:c16="http://schemas.microsoft.com/office/drawing/2014/chart" uri="{C3380CC4-5D6E-409C-BE32-E72D297353CC}">
              <c16:uniqueId val="{00000002-3AE6-46BE-ADA9-1ED0CE6DCB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EB-42F1-954D-7547DEA140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EB-42F1-954D-7547DEA140A6}"/>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EB-42F1-954D-7547DEA140A6}"/>
            </c:ext>
          </c:extLst>
        </c:ser>
        <c:ser>
          <c:idx val="3"/>
          <c:order val="3"/>
          <c:tx>
            <c:strRef>
              <c:f>データシート!$A$30</c:f>
              <c:strCache>
                <c:ptCount val="1"/>
                <c:pt idx="0">
                  <c:v>温泉ロッジ事業会計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c:v>
                </c:pt>
                <c:pt idx="4">
                  <c:v>#N/A</c:v>
                </c:pt>
                <c:pt idx="5">
                  <c:v>0.04</c:v>
                </c:pt>
                <c:pt idx="6">
                  <c:v>#N/A</c:v>
                </c:pt>
                <c:pt idx="7">
                  <c:v>0</c:v>
                </c:pt>
                <c:pt idx="8">
                  <c:v>#N/A</c:v>
                </c:pt>
                <c:pt idx="9">
                  <c:v>0.05</c:v>
                </c:pt>
              </c:numCache>
            </c:numRef>
          </c:val>
          <c:extLst>
            <c:ext xmlns:c16="http://schemas.microsoft.com/office/drawing/2014/chart" uri="{C3380CC4-5D6E-409C-BE32-E72D297353CC}">
              <c16:uniqueId val="{00000003-C0EB-42F1-954D-7547DEA140A6}"/>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7.0000000000000007E-2</c:v>
                </c:pt>
                <c:pt idx="4">
                  <c:v>#N/A</c:v>
                </c:pt>
                <c:pt idx="5">
                  <c:v>0.1</c:v>
                </c:pt>
                <c:pt idx="6">
                  <c:v>#N/A</c:v>
                </c:pt>
                <c:pt idx="7">
                  <c:v>0.08</c:v>
                </c:pt>
                <c:pt idx="8">
                  <c:v>#N/A</c:v>
                </c:pt>
                <c:pt idx="9">
                  <c:v>0.06</c:v>
                </c:pt>
              </c:numCache>
            </c:numRef>
          </c:val>
          <c:extLst>
            <c:ext xmlns:c16="http://schemas.microsoft.com/office/drawing/2014/chart" uri="{C3380CC4-5D6E-409C-BE32-E72D297353CC}">
              <c16:uniqueId val="{00000004-C0EB-42F1-954D-7547DEA140A6}"/>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0.61</c:v>
                </c:pt>
                <c:pt idx="2">
                  <c:v>#N/A</c:v>
                </c:pt>
                <c:pt idx="3">
                  <c:v>0.4</c:v>
                </c:pt>
                <c:pt idx="4">
                  <c:v>#N/A</c:v>
                </c:pt>
                <c:pt idx="5">
                  <c:v>0.39</c:v>
                </c:pt>
                <c:pt idx="6">
                  <c:v>#N/A</c:v>
                </c:pt>
                <c:pt idx="7">
                  <c:v>0.2</c:v>
                </c:pt>
                <c:pt idx="8">
                  <c:v>#N/A</c:v>
                </c:pt>
                <c:pt idx="9">
                  <c:v>7.0000000000000007E-2</c:v>
                </c:pt>
              </c:numCache>
            </c:numRef>
          </c:val>
          <c:extLst>
            <c:ext xmlns:c16="http://schemas.microsoft.com/office/drawing/2014/chart" uri="{C3380CC4-5D6E-409C-BE32-E72D297353CC}">
              <c16:uniqueId val="{00000005-C0EB-42F1-954D-7547DEA140A6}"/>
            </c:ext>
          </c:extLst>
        </c:ser>
        <c:ser>
          <c:idx val="6"/>
          <c:order val="6"/>
          <c:tx>
            <c:strRef>
              <c:f>データシート!$A$33</c:f>
              <c:strCache>
                <c:ptCount val="1"/>
                <c:pt idx="0">
                  <c:v>災害援護資金貸付事業会計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0.08</c:v>
                </c:pt>
                <c:pt idx="4">
                  <c:v>#N/A</c:v>
                </c:pt>
                <c:pt idx="5">
                  <c:v>0.09</c:v>
                </c:pt>
                <c:pt idx="6">
                  <c:v>#N/A</c:v>
                </c:pt>
                <c:pt idx="7">
                  <c:v>0.11</c:v>
                </c:pt>
                <c:pt idx="8">
                  <c:v>#N/A</c:v>
                </c:pt>
                <c:pt idx="9">
                  <c:v>0.12</c:v>
                </c:pt>
              </c:numCache>
            </c:numRef>
          </c:val>
          <c:extLst>
            <c:ext xmlns:c16="http://schemas.microsoft.com/office/drawing/2014/chart" uri="{C3380CC4-5D6E-409C-BE32-E72D297353CC}">
              <c16:uniqueId val="{00000006-C0EB-42F1-954D-7547DEA140A6}"/>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0.52</c:v>
                </c:pt>
                <c:pt idx="4">
                  <c:v>#N/A</c:v>
                </c:pt>
                <c:pt idx="5">
                  <c:v>0.56999999999999995</c:v>
                </c:pt>
                <c:pt idx="6">
                  <c:v>#N/A</c:v>
                </c:pt>
                <c:pt idx="7">
                  <c:v>0.69</c:v>
                </c:pt>
                <c:pt idx="8">
                  <c:v>#N/A</c:v>
                </c:pt>
                <c:pt idx="9">
                  <c:v>0.31</c:v>
                </c:pt>
              </c:numCache>
            </c:numRef>
          </c:val>
          <c:extLst>
            <c:ext xmlns:c16="http://schemas.microsoft.com/office/drawing/2014/chart" uri="{C3380CC4-5D6E-409C-BE32-E72D297353CC}">
              <c16:uniqueId val="{00000007-C0EB-42F1-954D-7547DEA140A6}"/>
            </c:ext>
          </c:extLst>
        </c:ser>
        <c:ser>
          <c:idx val="8"/>
          <c:order val="8"/>
          <c:tx>
            <c:strRef>
              <c:f>データシート!$A$35</c:f>
              <c:strCache>
                <c:ptCount val="1"/>
                <c:pt idx="0">
                  <c:v>国民健康保険事業会計（事業勘定）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0.66</c:v>
                </c:pt>
                <c:pt idx="8">
                  <c:v>#N/A</c:v>
                </c:pt>
                <c:pt idx="9">
                  <c:v>0.71</c:v>
                </c:pt>
              </c:numCache>
            </c:numRef>
          </c:val>
          <c:extLst>
            <c:ext xmlns:c16="http://schemas.microsoft.com/office/drawing/2014/chart" uri="{C3380CC4-5D6E-409C-BE32-E72D297353CC}">
              <c16:uniqueId val="{00000008-C0EB-42F1-954D-7547DEA140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11.95</c:v>
                </c:pt>
                <c:pt idx="2">
                  <c:v>#N/A</c:v>
                </c:pt>
                <c:pt idx="3">
                  <c:v>10.91</c:v>
                </c:pt>
                <c:pt idx="4">
                  <c:v>#N/A</c:v>
                </c:pt>
                <c:pt idx="5">
                  <c:v>12.44</c:v>
                </c:pt>
                <c:pt idx="6">
                  <c:v>#N/A</c:v>
                </c:pt>
                <c:pt idx="7">
                  <c:v>8.0399999999999991</c:v>
                </c:pt>
                <c:pt idx="8">
                  <c:v>#N/A</c:v>
                </c:pt>
                <c:pt idx="9">
                  <c:v>12.65</c:v>
                </c:pt>
              </c:numCache>
            </c:numRef>
          </c:val>
          <c:extLst>
            <c:ext xmlns:c16="http://schemas.microsoft.com/office/drawing/2014/chart" uri="{C3380CC4-5D6E-409C-BE32-E72D297353CC}">
              <c16:uniqueId val="{00000009-C0EB-42F1-954D-7547DEA140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c:v>
                </c:pt>
                <c:pt idx="5">
                  <c:v>340</c:v>
                </c:pt>
                <c:pt idx="8">
                  <c:v>303</c:v>
                </c:pt>
                <c:pt idx="11">
                  <c:v>284</c:v>
                </c:pt>
                <c:pt idx="14">
                  <c:v>261</c:v>
                </c:pt>
              </c:numCache>
            </c:numRef>
          </c:val>
          <c:extLst>
            <c:ext xmlns:c16="http://schemas.microsoft.com/office/drawing/2014/chart" uri="{C3380CC4-5D6E-409C-BE32-E72D297353CC}">
              <c16:uniqueId val="{00000000-F6BB-4D5D-9ECA-848B811FD1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BB-4D5D-9ECA-848B811FD1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BB-4D5D-9ECA-848B811FD1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23</c:v>
                </c:pt>
                <c:pt idx="6">
                  <c:v>23</c:v>
                </c:pt>
                <c:pt idx="9">
                  <c:v>23</c:v>
                </c:pt>
                <c:pt idx="12">
                  <c:v>23</c:v>
                </c:pt>
              </c:numCache>
            </c:numRef>
          </c:val>
          <c:extLst>
            <c:ext xmlns:c16="http://schemas.microsoft.com/office/drawing/2014/chart" uri="{C3380CC4-5D6E-409C-BE32-E72D297353CC}">
              <c16:uniqueId val="{00000003-F6BB-4D5D-9ECA-848B811FD1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117</c:v>
                </c:pt>
                <c:pt idx="3">
                  <c:v>109</c:v>
                </c:pt>
                <c:pt idx="6">
                  <c:v>79</c:v>
                </c:pt>
                <c:pt idx="9">
                  <c:v>70</c:v>
                </c:pt>
                <c:pt idx="12">
                  <c:v>68</c:v>
                </c:pt>
              </c:numCache>
            </c:numRef>
          </c:val>
          <c:extLst>
            <c:ext xmlns:c16="http://schemas.microsoft.com/office/drawing/2014/chart" uri="{C3380CC4-5D6E-409C-BE32-E72D297353CC}">
              <c16:uniqueId val="{00000004-F6BB-4D5D-9ECA-848B811FD1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BB-4D5D-9ECA-848B811FD1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BB-4D5D-9ECA-848B811FD1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277</c:v>
                </c:pt>
                <c:pt idx="3">
                  <c:v>319</c:v>
                </c:pt>
                <c:pt idx="6">
                  <c:v>299</c:v>
                </c:pt>
                <c:pt idx="9">
                  <c:v>271</c:v>
                </c:pt>
                <c:pt idx="12">
                  <c:v>257</c:v>
                </c:pt>
              </c:numCache>
            </c:numRef>
          </c:val>
          <c:extLst>
            <c:ext xmlns:c16="http://schemas.microsoft.com/office/drawing/2014/chart" uri="{C3380CC4-5D6E-409C-BE32-E72D297353CC}">
              <c16:uniqueId val="{00000007-F6BB-4D5D-9ECA-848B811FD1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c:v>
                </c:pt>
                <c:pt idx="2">
                  <c:v>#N/A</c:v>
                </c:pt>
                <c:pt idx="3">
                  <c:v>#N/A</c:v>
                </c:pt>
                <c:pt idx="4">
                  <c:v>111</c:v>
                </c:pt>
                <c:pt idx="5">
                  <c:v>#N/A</c:v>
                </c:pt>
                <c:pt idx="6">
                  <c:v>#N/A</c:v>
                </c:pt>
                <c:pt idx="7">
                  <c:v>98</c:v>
                </c:pt>
                <c:pt idx="8">
                  <c:v>#N/A</c:v>
                </c:pt>
                <c:pt idx="9">
                  <c:v>#N/A</c:v>
                </c:pt>
                <c:pt idx="10">
                  <c:v>80</c:v>
                </c:pt>
                <c:pt idx="11">
                  <c:v>#N/A</c:v>
                </c:pt>
                <c:pt idx="12">
                  <c:v>#N/A</c:v>
                </c:pt>
                <c:pt idx="13">
                  <c:v>87</c:v>
                </c:pt>
                <c:pt idx="14">
                  <c:v>#N/A</c:v>
                </c:pt>
              </c:numCache>
            </c:numRef>
          </c:val>
          <c:smooth val="0"/>
          <c:extLst>
            <c:ext xmlns:c16="http://schemas.microsoft.com/office/drawing/2014/chart" uri="{C3380CC4-5D6E-409C-BE32-E72D297353CC}">
              <c16:uniqueId val="{00000008-F6BB-4D5D-9ECA-848B811FD1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2709</c:v>
                </c:pt>
                <c:pt idx="5">
                  <c:v>2490</c:v>
                </c:pt>
                <c:pt idx="8">
                  <c:v>2562</c:v>
                </c:pt>
                <c:pt idx="11">
                  <c:v>2637</c:v>
                </c:pt>
                <c:pt idx="14">
                  <c:v>2615</c:v>
                </c:pt>
              </c:numCache>
            </c:numRef>
          </c:val>
          <c:extLst>
            <c:ext xmlns:c16="http://schemas.microsoft.com/office/drawing/2014/chart" uri="{C3380CC4-5D6E-409C-BE32-E72D297353CC}">
              <c16:uniqueId val="{00000000-ABF3-4D35-B78E-342052DBC7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c:v>
                </c:pt>
                <c:pt idx="5">
                  <c:v>79</c:v>
                </c:pt>
                <c:pt idx="8">
                  <c:v>68</c:v>
                </c:pt>
                <c:pt idx="11">
                  <c:v>58</c:v>
                </c:pt>
                <c:pt idx="14">
                  <c:v>48</c:v>
                </c:pt>
              </c:numCache>
            </c:numRef>
          </c:val>
          <c:extLst>
            <c:ext xmlns:c16="http://schemas.microsoft.com/office/drawing/2014/chart" uri="{C3380CC4-5D6E-409C-BE32-E72D297353CC}">
              <c16:uniqueId val="{00000001-ABF3-4D35-B78E-342052DBC7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2293</c:v>
                </c:pt>
                <c:pt idx="5">
                  <c:v>2470</c:v>
                </c:pt>
                <c:pt idx="8">
                  <c:v>2414</c:v>
                </c:pt>
                <c:pt idx="11">
                  <c:v>2344</c:v>
                </c:pt>
                <c:pt idx="14">
                  <c:v>2093</c:v>
                </c:pt>
              </c:numCache>
            </c:numRef>
          </c:val>
          <c:extLst>
            <c:ext xmlns:c16="http://schemas.microsoft.com/office/drawing/2014/chart" uri="{C3380CC4-5D6E-409C-BE32-E72D297353CC}">
              <c16:uniqueId val="{00000002-ABF3-4D35-B78E-342052DBC7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F3-4D35-B78E-342052DBC7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F3-4D35-B78E-342052DBC7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3-4D35-B78E-342052DBC7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488</c:v>
                </c:pt>
                <c:pt idx="3">
                  <c:v>469</c:v>
                </c:pt>
                <c:pt idx="6">
                  <c:v>457</c:v>
                </c:pt>
                <c:pt idx="9">
                  <c:v>296</c:v>
                </c:pt>
                <c:pt idx="12">
                  <c:v>417</c:v>
                </c:pt>
              </c:numCache>
            </c:numRef>
          </c:val>
          <c:extLst>
            <c:ext xmlns:c16="http://schemas.microsoft.com/office/drawing/2014/chart" uri="{C3380CC4-5D6E-409C-BE32-E72D297353CC}">
              <c16:uniqueId val="{00000006-ABF3-4D35-B78E-342052DBC7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c:v>
                </c:pt>
                <c:pt idx="3">
                  <c:v>163</c:v>
                </c:pt>
                <c:pt idx="6">
                  <c:v>141</c:v>
                </c:pt>
                <c:pt idx="9">
                  <c:v>121</c:v>
                </c:pt>
                <c:pt idx="12">
                  <c:v>99</c:v>
                </c:pt>
              </c:numCache>
            </c:numRef>
          </c:val>
          <c:extLst>
            <c:ext xmlns:c16="http://schemas.microsoft.com/office/drawing/2014/chart" uri="{C3380CC4-5D6E-409C-BE32-E72D297353CC}">
              <c16:uniqueId val="{00000007-ABF3-4D35-B78E-342052DBC7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884</c:v>
                </c:pt>
                <c:pt idx="3">
                  <c:v>846</c:v>
                </c:pt>
                <c:pt idx="6">
                  <c:v>855</c:v>
                </c:pt>
                <c:pt idx="9">
                  <c:v>857</c:v>
                </c:pt>
                <c:pt idx="12">
                  <c:v>823</c:v>
                </c:pt>
              </c:numCache>
            </c:numRef>
          </c:val>
          <c:extLst>
            <c:ext xmlns:c16="http://schemas.microsoft.com/office/drawing/2014/chart" uri="{C3380CC4-5D6E-409C-BE32-E72D297353CC}">
              <c16:uniqueId val="{00000008-ABF3-4D35-B78E-342052DBC7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F3-4D35-B78E-342052DBC7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2780</c:v>
                </c:pt>
                <c:pt idx="3">
                  <c:v>2553</c:v>
                </c:pt>
                <c:pt idx="6">
                  <c:v>2673</c:v>
                </c:pt>
                <c:pt idx="9">
                  <c:v>2786</c:v>
                </c:pt>
                <c:pt idx="12">
                  <c:v>2771</c:v>
                </c:pt>
              </c:numCache>
            </c:numRef>
          </c:val>
          <c:extLst>
            <c:ext xmlns:c16="http://schemas.microsoft.com/office/drawing/2014/chart" uri="{C3380CC4-5D6E-409C-BE32-E72D297353CC}">
              <c16:uniqueId val="{0000000A-ABF3-4D35-B78E-342052DBC7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F3-4D35-B78E-342052DBC7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508</c:v>
                </c:pt>
                <c:pt idx="1">
                  <c:v>420</c:v>
                </c:pt>
                <c:pt idx="2">
                  <c:v>310</c:v>
                </c:pt>
              </c:numCache>
            </c:numRef>
          </c:val>
          <c:extLst>
            <c:ext xmlns:c16="http://schemas.microsoft.com/office/drawing/2014/chart" uri="{C3380CC4-5D6E-409C-BE32-E72D297353CC}">
              <c16:uniqueId val="{00000000-E8E5-49A6-99FE-E9F8ECF71A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E8E5-49A6-99FE-E9F8ECF71A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1715</c:v>
                </c:pt>
                <c:pt idx="1">
                  <c:v>1733</c:v>
                </c:pt>
                <c:pt idx="2">
                  <c:v>1648</c:v>
                </c:pt>
              </c:numCache>
            </c:numRef>
          </c:val>
          <c:extLst>
            <c:ext xmlns:c16="http://schemas.microsoft.com/office/drawing/2014/chart" uri="{C3380CC4-5D6E-409C-BE32-E72D297353CC}">
              <c16:uniqueId val="{00000002-E8E5-49A6-99FE-E9F8ECF71A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辺地債（平成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連絡船建造事業・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特養ホーム増床）の償還完了に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減少したが、辺地債償還額が減少し、過疎債償還額（平成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　中学校移転新築事業）が増加したため、交付税措置率の低い償還が増加した。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このため、歳入公債費等が減少し、実質公債費率の分子が増加した。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現在は低い数値となっているが、令和元年度を底に令和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年度以降は過疎債（新焼却場建設）・辺地債（光回線島内網整備）等の元金償還が始ま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今後、式根島下水道整備事業で多額の借入れに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償還増が見込まれるため、有利起債の活用、基金の併用等により健全な財政運営に努める必要がある。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満期一括償還地方債の借入実績が無いため、積立て実績無し。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充当可能財源等のうち、充当可能基金の減少が主要因である。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これは、津波避難タワー等の大型事業に対する公共施設整備基金、介護保険事業への繰出しに対する高齢者福祉対策基金の充当により、基金残高△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ポイントと大きく基金の取崩しを行ったためである。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会計年度任用職員制度等による需要増、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各種大型事業の実施に伴い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、財源不足に対応するための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の減少も想定されるため、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将来に負担を残さないよう、辺地・過疎等の有利起債を活用する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可能な限り基金への繰戻し、積立てを行い、指標と逸脱しないよう健全な財政運営に努める必要がある。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基金残高の減要因としては、令和元年台風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復旧による需要増及び、台風被害により工期延長し繰越事業となった津波避難タワー建設事業に対する補助財源の減少、道路台帳デジタル化事業等の村単独事業の増加による財源不足補完として、大きく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増要因としては、村有地払下に伴う土地売払い収入の土地開発基金への積立て及び、ふるさと創生基金を活用し貸付を行った産業団体からの返済に伴う積立てである。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今後、連絡船更新事業及び庁舎移転等の大型事業が計画されているため、事業実施にあたり基金積立てが必要となる。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各種事業実施にあたっては国庫・都費等の財源を積極的に取得し、辺地債・過疎債等の有利起債の活用を行い基金の取崩しを抑える。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既存事業のスリム化を図り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経常経費の抑制を図り、可能な限り基金の繰戻し、積立てを行う。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公共施設整備基金は地域防災対策事業、土地改良事業、住民センター空調更新事業に充当を行った。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高齢者福祉対策基金は、介護保険事業への繰出しに充当を行った。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公共施設整備基金は津波避難路設置事業、台風被害の影響により繰越事業となり充当財源である補助金等が減額した津波避難タワー建築等の財源不足に対応するため、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高齢者福祉対策基金は、介護保険事業への繰出しに対し充当を行った。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一般財源で対応していた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ところであるが、台風災害等による財源不足に対応するため、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土地開発基金は村有地の払下に伴う土地売却収入に伴い、積立てを行った。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ふるさと創生基金は貸付団体からの償還に伴い、積立てを行った。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公共施設老朽化に伴う大規模改修、移設新築及び既存施設の解体等が想定される。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辺地債・過疎債等の有利起債の活用と共に、不足財源に対し公共施設整備基金、土地開発基金等を友好的に活用していく。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また、役場本庁舎老朽化に伴う建替えに備え、庁舎建設基金への積立て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、連絡船更新に備え、連絡船建造基金への積立て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財政調整基金の減少は、台風被害復旧に係る需要増、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道路台帳デジタル化事業等村単独事業の実施に伴う財源不足に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対応するため、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各種事業実施にあたり、国庫・都費等の財源を確実に確保し、財源の無いものについては、辺地債・過疎債等の有利起債の活用を行い基金の取崩しを抑え、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億円を目標に可能な限り繰戻しを行う。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年度は基金預金利子の積立てによる増となっており取崩しは無い。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繰上げ償還等の発生時の財源として可能な限り同程度を堅持していく。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）を境に減少し平成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横這いとなって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たが、社会福祉費、地方債償還の増等により基準財政需要額が増加したことにより減少した。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今後においても高齢化に伴う人口減による就業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の減少が予想されるため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減少傾向が継続すると見込まれる。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村税の滞納解消及び、徴収率の向上により一般財源の確保に努めるとともに、歳出抑制に努めていく必要がある。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xdr:cNvCxnSpPr/>
      </xdr:nvCxnSpPr>
      <xdr:spPr>
        <a:xfrm>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94" name="テキスト ボックス 93"/>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ポイントの減と改善は見られたが依然高い水準にある。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分母である経常収入一般財源は、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、地方交付税交付金の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短期的な村税の増収等は困難であるため、一般事務経費や施設管理経費等削減に努めるとともに、事業の見直し等を行い、経常経費の抑制に努める必要がある。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112289</xdr:rowOff>
    </xdr:from>
    <xdr:to>
      <xdr:col>23</xdr:col>
      <xdr:colOff>133350</xdr:colOff>
      <xdr:row>63</xdr:row>
      <xdr:rowOff>130387</xdr:rowOff>
    </xdr:to>
    <xdr:cxnSp macro="">
      <xdr:nvCxnSpPr>
        <xdr:cNvPr id="129" name="直線コネクタ 128"/>
        <xdr:cNvCxnSpPr/>
      </xdr:nvCxnSpPr>
      <xdr:spPr>
        <a:xfrm flipV="1">
          <a:off x="4114800" y="1091363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63</xdr:row>
      <xdr:rowOff>158538</xdr:rowOff>
    </xdr:to>
    <xdr:cxnSp macro="">
      <xdr:nvCxnSpPr>
        <xdr:cNvPr id="132" name="直線コネクタ 131"/>
        <xdr:cNvCxnSpPr/>
      </xdr:nvCxnSpPr>
      <xdr:spPr>
        <a:xfrm flipV="1">
          <a:off x="3225800" y="109317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158538</xdr:rowOff>
    </xdr:to>
    <xdr:cxnSp macro="">
      <xdr:nvCxnSpPr>
        <xdr:cNvPr id="135" name="直線コネクタ 134"/>
        <xdr:cNvCxnSpPr/>
      </xdr:nvCxnSpPr>
      <xdr:spPr>
        <a:xfrm>
          <a:off x="2336800" y="10790979"/>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155046</xdr:rowOff>
    </xdr:from>
    <xdr:to>
      <xdr:col>11</xdr:col>
      <xdr:colOff>31750</xdr:colOff>
      <xdr:row>62</xdr:row>
      <xdr:rowOff>161079</xdr:rowOff>
    </xdr:to>
    <xdr:cxnSp macro="">
      <xdr:nvCxnSpPr>
        <xdr:cNvPr id="138" name="直線コネクタ 137"/>
        <xdr:cNvCxnSpPr/>
      </xdr:nvCxnSpPr>
      <xdr:spPr>
        <a:xfrm>
          <a:off x="1447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61489</xdr:rowOff>
    </xdr:from>
    <xdr:to>
      <xdr:col>23</xdr:col>
      <xdr:colOff>184150</xdr:colOff>
      <xdr:row>63</xdr:row>
      <xdr:rowOff>163089</xdr:rowOff>
    </xdr:to>
    <xdr:sp macro="" textlink="">
      <xdr:nvSpPr>
        <xdr:cNvPr id="148" name="楕円 147"/>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78016</xdr:rowOff>
    </xdr:from>
    <xdr:ext cx="762000" cy="259045"/>
    <xdr:sp macro="" textlink="">
      <xdr:nvSpPr>
        <xdr:cNvPr id="149" name="財政構造の弾力性該当値テキスト"/>
        <xdr:cNvSpPr txBox="1"/>
      </xdr:nvSpPr>
      <xdr:spPr>
        <a:xfrm>
          <a:off x="50419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0" name="楕円 149"/>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1" name="テキスト ボックス 150"/>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4" name="楕円 153"/>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50606</xdr:rowOff>
    </xdr:from>
    <xdr:ext cx="762000" cy="259045"/>
    <xdr:sp macro="" textlink="">
      <xdr:nvSpPr>
        <xdr:cNvPr id="155" name="テキスト ボックス 154"/>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104246</xdr:rowOff>
    </xdr:from>
    <xdr:to>
      <xdr:col>7</xdr:col>
      <xdr:colOff>31750</xdr:colOff>
      <xdr:row>63</xdr:row>
      <xdr:rowOff>34396</xdr:rowOff>
    </xdr:to>
    <xdr:sp macro="" textlink="">
      <xdr:nvSpPr>
        <xdr:cNvPr id="156" name="楕円 155"/>
        <xdr:cNvSpPr/>
      </xdr:nvSpPr>
      <xdr:spPr>
        <a:xfrm>
          <a:off x="1397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19173</xdr:rowOff>
    </xdr:from>
    <xdr:ext cx="762000" cy="259045"/>
    <xdr:sp macro="" textlink="">
      <xdr:nvSpPr>
        <xdr:cNvPr id="157" name="テキスト ボックス 156"/>
        <xdr:cNvSpPr txBox="1"/>
      </xdr:nvSpPr>
      <xdr:spPr>
        <a:xfrm>
          <a:off x="1066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主な増要因は、人件費は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選挙、台風災害による時間外勤務手当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災害ごみ処理運搬事業、道路台帳システム整備等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令和元年度においては、台風災害により災害ごみ処理運搬事業に係る賃金、重機使用料、委託料等の物件費が大きくかかっており、本数値を押し上げている。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今後についても、人口減等により数値の上昇が見込まれるため、既存事業の見直しを行い、削減に努める必要がある。</a:t>
          </a:r>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123723</xdr:rowOff>
    </xdr:from>
    <xdr:to>
      <xdr:col>23</xdr:col>
      <xdr:colOff>133350</xdr:colOff>
      <xdr:row>82</xdr:row>
      <xdr:rowOff>155392</xdr:rowOff>
    </xdr:to>
    <xdr:cxnSp macro="">
      <xdr:nvCxnSpPr>
        <xdr:cNvPr id="189" name="直線コネクタ 188"/>
        <xdr:cNvCxnSpPr/>
      </xdr:nvCxnSpPr>
      <xdr:spPr>
        <a:xfrm>
          <a:off x="4114800" y="14182623"/>
          <a:ext cx="8382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114150</xdr:rowOff>
    </xdr:from>
    <xdr:to>
      <xdr:col>19</xdr:col>
      <xdr:colOff>133350</xdr:colOff>
      <xdr:row>82</xdr:row>
      <xdr:rowOff>123723</xdr:rowOff>
    </xdr:to>
    <xdr:cxnSp macro="">
      <xdr:nvCxnSpPr>
        <xdr:cNvPr id="192" name="直線コネクタ 191"/>
        <xdr:cNvCxnSpPr/>
      </xdr:nvCxnSpPr>
      <xdr:spPr>
        <a:xfrm>
          <a:off x="3225800" y="14173050"/>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114150</xdr:rowOff>
    </xdr:from>
    <xdr:to>
      <xdr:col>15</xdr:col>
      <xdr:colOff>82550</xdr:colOff>
      <xdr:row>82</xdr:row>
      <xdr:rowOff>123172</xdr:rowOff>
    </xdr:to>
    <xdr:cxnSp macro="">
      <xdr:nvCxnSpPr>
        <xdr:cNvPr id="195" name="直線コネクタ 194"/>
        <xdr:cNvCxnSpPr/>
      </xdr:nvCxnSpPr>
      <xdr:spPr>
        <a:xfrm flipV="1">
          <a:off x="2336800" y="14173050"/>
          <a:ext cx="889000" cy="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92917</xdr:rowOff>
    </xdr:from>
    <xdr:to>
      <xdr:col>11</xdr:col>
      <xdr:colOff>31750</xdr:colOff>
      <xdr:row>82</xdr:row>
      <xdr:rowOff>123172</xdr:rowOff>
    </xdr:to>
    <xdr:cxnSp macro="">
      <xdr:nvCxnSpPr>
        <xdr:cNvPr id="198" name="直線コネクタ 197"/>
        <xdr:cNvCxnSpPr/>
      </xdr:nvCxnSpPr>
      <xdr:spPr>
        <a:xfrm>
          <a:off x="1447800" y="14151817"/>
          <a:ext cx="8890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104592</xdr:rowOff>
    </xdr:from>
    <xdr:to>
      <xdr:col>23</xdr:col>
      <xdr:colOff>184150</xdr:colOff>
      <xdr:row>83</xdr:row>
      <xdr:rowOff>34742</xdr:rowOff>
    </xdr:to>
    <xdr:sp macro="" textlink="">
      <xdr:nvSpPr>
        <xdr:cNvPr id="208" name="楕円 207"/>
        <xdr:cNvSpPr/>
      </xdr:nvSpPr>
      <xdr:spPr>
        <a:xfrm>
          <a:off x="4902200" y="14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76669</xdr:rowOff>
    </xdr:from>
    <xdr:ext cx="762000" cy="259045"/>
    <xdr:sp macro="" textlink="">
      <xdr:nvSpPr>
        <xdr:cNvPr id="209" name="人件費・物件費等の状況該当値テキスト"/>
        <xdr:cNvSpPr txBox="1"/>
      </xdr:nvSpPr>
      <xdr:spPr>
        <a:xfrm>
          <a:off x="5041900" y="14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72923</xdr:rowOff>
    </xdr:from>
    <xdr:to>
      <xdr:col>19</xdr:col>
      <xdr:colOff>184150</xdr:colOff>
      <xdr:row>83</xdr:row>
      <xdr:rowOff>3073</xdr:rowOff>
    </xdr:to>
    <xdr:sp macro="" textlink="">
      <xdr:nvSpPr>
        <xdr:cNvPr id="210" name="楕円 209"/>
        <xdr:cNvSpPr/>
      </xdr:nvSpPr>
      <xdr:spPr>
        <a:xfrm>
          <a:off x="4064000" y="141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159300</xdr:rowOff>
    </xdr:from>
    <xdr:ext cx="736600" cy="259045"/>
    <xdr:sp macro="" textlink="">
      <xdr:nvSpPr>
        <xdr:cNvPr id="211" name="テキスト ボックス 210"/>
        <xdr:cNvSpPr txBox="1"/>
      </xdr:nvSpPr>
      <xdr:spPr>
        <a:xfrm>
          <a:off x="3733800" y="1421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63350</xdr:rowOff>
    </xdr:from>
    <xdr:to>
      <xdr:col>15</xdr:col>
      <xdr:colOff>133350</xdr:colOff>
      <xdr:row>82</xdr:row>
      <xdr:rowOff>164950</xdr:rowOff>
    </xdr:to>
    <xdr:sp macro="" textlink="">
      <xdr:nvSpPr>
        <xdr:cNvPr id="212" name="楕円 211"/>
        <xdr:cNvSpPr/>
      </xdr:nvSpPr>
      <xdr:spPr>
        <a:xfrm>
          <a:off x="3175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149727</xdr:rowOff>
    </xdr:from>
    <xdr:ext cx="762000" cy="259045"/>
    <xdr:sp macro="" textlink="">
      <xdr:nvSpPr>
        <xdr:cNvPr id="213" name="テキスト ボックス 212"/>
        <xdr:cNvSpPr txBox="1"/>
      </xdr:nvSpPr>
      <xdr:spPr>
        <a:xfrm>
          <a:off x="2844800" y="14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72372</xdr:rowOff>
    </xdr:from>
    <xdr:to>
      <xdr:col>11</xdr:col>
      <xdr:colOff>82550</xdr:colOff>
      <xdr:row>83</xdr:row>
      <xdr:rowOff>2522</xdr:rowOff>
    </xdr:to>
    <xdr:sp macro="" textlink="">
      <xdr:nvSpPr>
        <xdr:cNvPr id="214" name="楕円 213"/>
        <xdr:cNvSpPr/>
      </xdr:nvSpPr>
      <xdr:spPr>
        <a:xfrm>
          <a:off x="2286000" y="141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158749</xdr:rowOff>
    </xdr:from>
    <xdr:ext cx="762000" cy="259045"/>
    <xdr:sp macro="" textlink="">
      <xdr:nvSpPr>
        <xdr:cNvPr id="215" name="テキスト ボックス 214"/>
        <xdr:cNvSpPr txBox="1"/>
      </xdr:nvSpPr>
      <xdr:spPr>
        <a:xfrm>
          <a:off x="1955800" y="142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42117</xdr:rowOff>
    </xdr:from>
    <xdr:to>
      <xdr:col>7</xdr:col>
      <xdr:colOff>31750</xdr:colOff>
      <xdr:row>82</xdr:row>
      <xdr:rowOff>143717</xdr:rowOff>
    </xdr:to>
    <xdr:sp macro="" textlink="">
      <xdr:nvSpPr>
        <xdr:cNvPr id="216" name="楕円 215"/>
        <xdr:cNvSpPr/>
      </xdr:nvSpPr>
      <xdr:spPr>
        <a:xfrm>
          <a:off x="1397000" y="141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128494</xdr:rowOff>
    </xdr:from>
    <xdr:ext cx="762000" cy="259045"/>
    <xdr:sp macro="" textlink="">
      <xdr:nvSpPr>
        <xdr:cNvPr id="217" name="テキスト ボックス 216"/>
        <xdr:cNvSpPr txBox="1"/>
      </xdr:nvSpPr>
      <xdr:spPr>
        <a:xfrm>
          <a:off x="1066800" y="141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団塊世代の職員が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年度以降は低い数値となっており、全国平均、類似団体平均共に大きく下回っている。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人事院勧告の遵守を基本に給与改定を行っており、今後も実状との乖離が無いように適切な指数を堅持する。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48513</xdr:rowOff>
    </xdr:from>
    <xdr:to>
      <xdr:col>81</xdr:col>
      <xdr:colOff>44450</xdr:colOff>
      <xdr:row>86</xdr:row>
      <xdr:rowOff>48513</xdr:rowOff>
    </xdr:to>
    <xdr:cxnSp macro="">
      <xdr:nvCxnSpPr>
        <xdr:cNvPr id="249" name="直線コネクタ 248"/>
        <xdr:cNvCxnSpPr/>
      </xdr:nvCxnSpPr>
      <xdr:spPr>
        <a:xfrm>
          <a:off x="16179800" y="1479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48513</xdr:rowOff>
    </xdr:from>
    <xdr:to>
      <xdr:col>77</xdr:col>
      <xdr:colOff>44450</xdr:colOff>
      <xdr:row>86</xdr:row>
      <xdr:rowOff>96774</xdr:rowOff>
    </xdr:to>
    <xdr:cxnSp macro="">
      <xdr:nvCxnSpPr>
        <xdr:cNvPr id="252" name="直線コネクタ 251"/>
        <xdr:cNvCxnSpPr/>
      </xdr:nvCxnSpPr>
      <xdr:spPr>
        <a:xfrm flipV="1">
          <a:off x="15290800" y="1479321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96774</xdr:rowOff>
    </xdr:from>
    <xdr:to>
      <xdr:col>72</xdr:col>
      <xdr:colOff>203200</xdr:colOff>
      <xdr:row>86</xdr:row>
      <xdr:rowOff>140208</xdr:rowOff>
    </xdr:to>
    <xdr:cxnSp macro="">
      <xdr:nvCxnSpPr>
        <xdr:cNvPr id="255" name="直線コネクタ 254"/>
        <xdr:cNvCxnSpPr/>
      </xdr:nvCxnSpPr>
      <xdr:spPr>
        <a:xfrm flipV="1">
          <a:off x="14401800" y="1484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140208</xdr:rowOff>
    </xdr:from>
    <xdr:to>
      <xdr:col>68</xdr:col>
      <xdr:colOff>152400</xdr:colOff>
      <xdr:row>86</xdr:row>
      <xdr:rowOff>154687</xdr:rowOff>
    </xdr:to>
    <xdr:cxnSp macro="">
      <xdr:nvCxnSpPr>
        <xdr:cNvPr id="258" name="直線コネクタ 257"/>
        <xdr:cNvCxnSpPr/>
      </xdr:nvCxnSpPr>
      <xdr:spPr>
        <a:xfrm flipV="1">
          <a:off x="13512800" y="1488490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169163</xdr:rowOff>
    </xdr:from>
    <xdr:to>
      <xdr:col>81</xdr:col>
      <xdr:colOff>95250</xdr:colOff>
      <xdr:row>86</xdr:row>
      <xdr:rowOff>99313</xdr:rowOff>
    </xdr:to>
    <xdr:sp macro="" textlink="">
      <xdr:nvSpPr>
        <xdr:cNvPr id="268" name="楕円 267"/>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14240</xdr:rowOff>
    </xdr:from>
    <xdr:ext cx="762000" cy="259045"/>
    <xdr:sp macro="" textlink="">
      <xdr:nvSpPr>
        <xdr:cNvPr id="269" name="給与水準   （国との比較）該当値テキスト"/>
        <xdr:cNvSpPr txBox="1"/>
      </xdr:nvSpPr>
      <xdr:spPr>
        <a:xfrm>
          <a:off x="171069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169163</xdr:rowOff>
    </xdr:from>
    <xdr:to>
      <xdr:col>77</xdr:col>
      <xdr:colOff>95250</xdr:colOff>
      <xdr:row>86</xdr:row>
      <xdr:rowOff>99313</xdr:rowOff>
    </xdr:to>
    <xdr:sp macro="" textlink="">
      <xdr:nvSpPr>
        <xdr:cNvPr id="270" name="楕円 269"/>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109490</xdr:rowOff>
    </xdr:from>
    <xdr:ext cx="736600" cy="259045"/>
    <xdr:sp macro="" textlink="">
      <xdr:nvSpPr>
        <xdr:cNvPr id="271" name="テキスト ボックス 270"/>
        <xdr:cNvSpPr txBox="1"/>
      </xdr:nvSpPr>
      <xdr:spPr>
        <a:xfrm>
          <a:off x="15798800" y="1451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45974</xdr:rowOff>
    </xdr:from>
    <xdr:to>
      <xdr:col>73</xdr:col>
      <xdr:colOff>44450</xdr:colOff>
      <xdr:row>86</xdr:row>
      <xdr:rowOff>147574</xdr:rowOff>
    </xdr:to>
    <xdr:sp macro="" textlink="">
      <xdr:nvSpPr>
        <xdr:cNvPr id="272" name="楕円 271"/>
        <xdr:cNvSpPr/>
      </xdr:nvSpPr>
      <xdr:spPr>
        <a:xfrm>
          <a:off x="15240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157751</xdr:rowOff>
    </xdr:from>
    <xdr:ext cx="762000" cy="259045"/>
    <xdr:sp macro="" textlink="">
      <xdr:nvSpPr>
        <xdr:cNvPr id="273" name="テキスト ボックス 272"/>
        <xdr:cNvSpPr txBox="1"/>
      </xdr:nvSpPr>
      <xdr:spPr>
        <a:xfrm>
          <a:off x="14909800" y="1455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89408</xdr:rowOff>
    </xdr:from>
    <xdr:to>
      <xdr:col>68</xdr:col>
      <xdr:colOff>203200</xdr:colOff>
      <xdr:row>87</xdr:row>
      <xdr:rowOff>19558</xdr:rowOff>
    </xdr:to>
    <xdr:sp macro="" textlink="">
      <xdr:nvSpPr>
        <xdr:cNvPr id="274" name="楕円 273"/>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29735</xdr:rowOff>
    </xdr:from>
    <xdr:ext cx="762000" cy="259045"/>
    <xdr:sp macro="" textlink="">
      <xdr:nvSpPr>
        <xdr:cNvPr id="275" name="テキスト ボックス 274"/>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103887</xdr:rowOff>
    </xdr:from>
    <xdr:to>
      <xdr:col>64</xdr:col>
      <xdr:colOff>152400</xdr:colOff>
      <xdr:row>87</xdr:row>
      <xdr:rowOff>34037</xdr:rowOff>
    </xdr:to>
    <xdr:sp macro="" textlink="">
      <xdr:nvSpPr>
        <xdr:cNvPr id="276" name="楕円 275"/>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44214</xdr:rowOff>
    </xdr:from>
    <xdr:ext cx="762000" cy="259045"/>
    <xdr:sp macro="" textlink="">
      <xdr:nvSpPr>
        <xdr:cNvPr id="277" name="テキスト ボックス 276"/>
        <xdr:cNvSpPr txBox="1"/>
      </xdr:nvSpPr>
      <xdr:spPr>
        <a:xfrm>
          <a:off x="13131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有人離島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島を有することから、重複施設への人員配置や島間を結ぶ連絡船運営等の特殊な環境により行政規模から比較した職員数は必然的に多くなっている。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抑制等により一般行政職は減少したが、事務移譲等によるニーズによる専門職の増により大幅な削減は困難な状況にある。今後も同規模で推移すると考えられるが、事務移譲や新たな義務事業の増加によっては上振れの可能性もある。現状ベースでは事業見直しや施設整理等の検討を行い、計画に基づいた総職員数の削減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30341</xdr:rowOff>
    </xdr:from>
    <xdr:to>
      <xdr:col>81</xdr:col>
      <xdr:colOff>44450</xdr:colOff>
      <xdr:row>60</xdr:row>
      <xdr:rowOff>43785</xdr:rowOff>
    </xdr:to>
    <xdr:cxnSp macro="">
      <xdr:nvCxnSpPr>
        <xdr:cNvPr id="313" name="直線コネクタ 312"/>
        <xdr:cNvCxnSpPr/>
      </xdr:nvCxnSpPr>
      <xdr:spPr>
        <a:xfrm>
          <a:off x="16179800" y="10317341"/>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30111</xdr:rowOff>
    </xdr:from>
    <xdr:to>
      <xdr:col>77</xdr:col>
      <xdr:colOff>44450</xdr:colOff>
      <xdr:row>60</xdr:row>
      <xdr:rowOff>30341</xdr:rowOff>
    </xdr:to>
    <xdr:cxnSp macro="">
      <xdr:nvCxnSpPr>
        <xdr:cNvPr id="316" name="直線コネクタ 315"/>
        <xdr:cNvCxnSpPr/>
      </xdr:nvCxnSpPr>
      <xdr:spPr>
        <a:xfrm>
          <a:off x="15290800" y="103171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30111</xdr:rowOff>
    </xdr:from>
    <xdr:to>
      <xdr:col>72</xdr:col>
      <xdr:colOff>203200</xdr:colOff>
      <xdr:row>60</xdr:row>
      <xdr:rowOff>30226</xdr:rowOff>
    </xdr:to>
    <xdr:cxnSp macro="">
      <xdr:nvCxnSpPr>
        <xdr:cNvPr id="319" name="直線コネクタ 318"/>
        <xdr:cNvCxnSpPr/>
      </xdr:nvCxnSpPr>
      <xdr:spPr>
        <a:xfrm flipV="1">
          <a:off x="14401800" y="103171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17242</xdr:rowOff>
    </xdr:from>
    <xdr:to>
      <xdr:col>68</xdr:col>
      <xdr:colOff>152400</xdr:colOff>
      <xdr:row>60</xdr:row>
      <xdr:rowOff>30226</xdr:rowOff>
    </xdr:to>
    <xdr:cxnSp macro="">
      <xdr:nvCxnSpPr>
        <xdr:cNvPr id="322" name="直線コネクタ 321"/>
        <xdr:cNvCxnSpPr/>
      </xdr:nvCxnSpPr>
      <xdr:spPr>
        <a:xfrm>
          <a:off x="13512800" y="1030424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164435</xdr:rowOff>
    </xdr:from>
    <xdr:to>
      <xdr:col>81</xdr:col>
      <xdr:colOff>95250</xdr:colOff>
      <xdr:row>60</xdr:row>
      <xdr:rowOff>94585</xdr:rowOff>
    </xdr:to>
    <xdr:sp macro="" textlink="">
      <xdr:nvSpPr>
        <xdr:cNvPr id="332" name="楕円 331"/>
        <xdr:cNvSpPr/>
      </xdr:nvSpPr>
      <xdr:spPr>
        <a:xfrm>
          <a:off x="169672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136512</xdr:rowOff>
    </xdr:from>
    <xdr:ext cx="762000" cy="259045"/>
    <xdr:sp macro="" textlink="">
      <xdr:nvSpPr>
        <xdr:cNvPr id="333" name="定員管理の状況該当値テキスト"/>
        <xdr:cNvSpPr txBox="1"/>
      </xdr:nvSpPr>
      <xdr:spPr>
        <a:xfrm>
          <a:off x="17106900" y="102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150991</xdr:rowOff>
    </xdr:from>
    <xdr:to>
      <xdr:col>77</xdr:col>
      <xdr:colOff>95250</xdr:colOff>
      <xdr:row>60</xdr:row>
      <xdr:rowOff>81141</xdr:rowOff>
    </xdr:to>
    <xdr:sp macro="" textlink="">
      <xdr:nvSpPr>
        <xdr:cNvPr id="334" name="楕円 333"/>
        <xdr:cNvSpPr/>
      </xdr:nvSpPr>
      <xdr:spPr>
        <a:xfrm>
          <a:off x="16129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65918</xdr:rowOff>
    </xdr:from>
    <xdr:ext cx="736600" cy="259045"/>
    <xdr:sp macro="" textlink="">
      <xdr:nvSpPr>
        <xdr:cNvPr id="335" name="テキスト ボックス 334"/>
        <xdr:cNvSpPr txBox="1"/>
      </xdr:nvSpPr>
      <xdr:spPr>
        <a:xfrm>
          <a:off x="15798800" y="1035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150761</xdr:rowOff>
    </xdr:from>
    <xdr:to>
      <xdr:col>73</xdr:col>
      <xdr:colOff>44450</xdr:colOff>
      <xdr:row>60</xdr:row>
      <xdr:rowOff>80911</xdr:rowOff>
    </xdr:to>
    <xdr:sp macro="" textlink="">
      <xdr:nvSpPr>
        <xdr:cNvPr id="336" name="楕円 335"/>
        <xdr:cNvSpPr/>
      </xdr:nvSpPr>
      <xdr:spPr>
        <a:xfrm>
          <a:off x="15240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65688</xdr:rowOff>
    </xdr:from>
    <xdr:ext cx="762000" cy="259045"/>
    <xdr:sp macro="" textlink="">
      <xdr:nvSpPr>
        <xdr:cNvPr id="337" name="テキスト ボックス 336"/>
        <xdr:cNvSpPr txBox="1"/>
      </xdr:nvSpPr>
      <xdr:spPr>
        <a:xfrm>
          <a:off x="14909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38" name="楕円 337"/>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65803</xdr:rowOff>
    </xdr:from>
    <xdr:ext cx="762000" cy="259045"/>
    <xdr:sp macro="" textlink="">
      <xdr:nvSpPr>
        <xdr:cNvPr id="339" name="テキスト ボックス 338"/>
        <xdr:cNvSpPr txBox="1"/>
      </xdr:nvSpPr>
      <xdr:spPr>
        <a:xfrm>
          <a:off x="14020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137892</xdr:rowOff>
    </xdr:from>
    <xdr:to>
      <xdr:col>64</xdr:col>
      <xdr:colOff>152400</xdr:colOff>
      <xdr:row>60</xdr:row>
      <xdr:rowOff>68042</xdr:rowOff>
    </xdr:to>
    <xdr:sp macro="" textlink="">
      <xdr:nvSpPr>
        <xdr:cNvPr id="340" name="楕円 339"/>
        <xdr:cNvSpPr/>
      </xdr:nvSpPr>
      <xdr:spPr>
        <a:xfrm>
          <a:off x="13462000" y="10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52819</xdr:rowOff>
    </xdr:from>
    <xdr:ext cx="762000" cy="259045"/>
    <xdr:sp macro="" textlink="">
      <xdr:nvSpPr>
        <xdr:cNvPr id="341" name="テキスト ボックス 340"/>
        <xdr:cNvSpPr txBox="1"/>
      </xdr:nvSpPr>
      <xdr:spPr>
        <a:xfrm>
          <a:off x="13131800" y="103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ポイント減と改善が見られたが、ほぼ横ばいで推移している。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主要因としては、分子の準元利償還金のうち下水道及び簡易水道に対する準元利償還金の減、分母で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辺地債、過疎債の償還額減による災害復旧費等に係る基準財政需要額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今後、新焼却場借入の元金償還増、式根島下水道整備に係る借入れに伴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準元利償還金の増等により数値の悪化が見込まれるため、有利起債の活用及び慎重な起債計画を行い、急激に上昇することの無いよう起債運用を行う。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100330</xdr:rowOff>
    </xdr:to>
    <xdr:cxnSp macro="">
      <xdr:nvCxnSpPr>
        <xdr:cNvPr id="374" name="直線コネクタ 373"/>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140546</xdr:rowOff>
    </xdr:to>
    <xdr:cxnSp macro="">
      <xdr:nvCxnSpPr>
        <xdr:cNvPr id="377" name="直線コネクタ 376"/>
        <xdr:cNvCxnSpPr/>
      </xdr:nvCxnSpPr>
      <xdr:spPr>
        <a:xfrm flipV="1">
          <a:off x="15290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140546</xdr:rowOff>
    </xdr:to>
    <xdr:cxnSp macro="">
      <xdr:nvCxnSpPr>
        <xdr:cNvPr id="380" name="直線コネクタ 379"/>
        <xdr:cNvCxnSpPr/>
      </xdr:nvCxnSpPr>
      <xdr:spPr>
        <a:xfrm>
          <a:off x="14401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83" name="直線コネクタ 382"/>
        <xdr:cNvCxnSpPr/>
      </xdr:nvCxnSpPr>
      <xdr:spPr>
        <a:xfrm>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3" name="楕円 392"/>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4"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5" name="楕円 394"/>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6" name="テキスト ボックス 39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397" name="楕円 396"/>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8" name="テキスト ボックス 397"/>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399" name="楕円 398"/>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0" name="テキスト ボックス 39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楕円 400"/>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現在は数値として将来負担比率は現れておらず健全な状況となって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基金の取崩しを行っており、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今後、施設更新に伴う新規借入及び、基金の取崩しが見込まれ、指数の悪化が想定される。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将来に負担を残さないよう事業精査を行い、健全な財政運営に努める必要がある。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欠員部署への人員補充等の増により前年度と比較し、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全国平均、類似団体平均と比較し高い数値を示しているが、行政区に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島の有人離島を持つ特殊事情があり、各島に行政サービスが必要であるためである。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このほか、島間の離島航路確保による影響が大きいが、生活インフラのため廃止は出来ず、今後も抜本的な解消は困難であるが、総職員数の抑制、手当等の見直しを含め、削減に努める必要がある。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147003</xdr:rowOff>
    </xdr:from>
    <xdr:to>
      <xdr:col>24</xdr:col>
      <xdr:colOff>25400</xdr:colOff>
      <xdr:row>36</xdr:row>
      <xdr:rowOff>29845</xdr:rowOff>
    </xdr:to>
    <xdr:cxnSp macro="">
      <xdr:nvCxnSpPr>
        <xdr:cNvPr id="70" name="直線コネクタ 69"/>
        <xdr:cNvCxnSpPr/>
      </xdr:nvCxnSpPr>
      <xdr:spPr>
        <a:xfrm>
          <a:off x="3987800" y="614775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129858</xdr:rowOff>
    </xdr:from>
    <xdr:to>
      <xdr:col>19</xdr:col>
      <xdr:colOff>187325</xdr:colOff>
      <xdr:row>35</xdr:row>
      <xdr:rowOff>147003</xdr:rowOff>
    </xdr:to>
    <xdr:cxnSp macro="">
      <xdr:nvCxnSpPr>
        <xdr:cNvPr id="73" name="直線コネクタ 72"/>
        <xdr:cNvCxnSpPr/>
      </xdr:nvCxnSpPr>
      <xdr:spPr>
        <a:xfrm>
          <a:off x="3098800" y="613060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98425</xdr:rowOff>
    </xdr:from>
    <xdr:to>
      <xdr:col>15</xdr:col>
      <xdr:colOff>98425</xdr:colOff>
      <xdr:row>35</xdr:row>
      <xdr:rowOff>129858</xdr:rowOff>
    </xdr:to>
    <xdr:cxnSp macro="">
      <xdr:nvCxnSpPr>
        <xdr:cNvPr id="76" name="直線コネクタ 75"/>
        <xdr:cNvCxnSpPr/>
      </xdr:nvCxnSpPr>
      <xdr:spPr>
        <a:xfrm>
          <a:off x="2209800" y="609917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98425</xdr:rowOff>
    </xdr:from>
    <xdr:to>
      <xdr:col>11</xdr:col>
      <xdr:colOff>9525</xdr:colOff>
      <xdr:row>35</xdr:row>
      <xdr:rowOff>115570</xdr:rowOff>
    </xdr:to>
    <xdr:cxnSp macro="">
      <xdr:nvCxnSpPr>
        <xdr:cNvPr id="79" name="直線コネクタ 78"/>
        <xdr:cNvCxnSpPr/>
      </xdr:nvCxnSpPr>
      <xdr:spPr>
        <a:xfrm flipV="1">
          <a:off x="1320800" y="6099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150495</xdr:rowOff>
    </xdr:from>
    <xdr:to>
      <xdr:col>24</xdr:col>
      <xdr:colOff>76200</xdr:colOff>
      <xdr:row>36</xdr:row>
      <xdr:rowOff>80645</xdr:rowOff>
    </xdr:to>
    <xdr:sp macro="" textlink="">
      <xdr:nvSpPr>
        <xdr:cNvPr id="89" name="楕円 88"/>
        <xdr:cNvSpPr/>
      </xdr:nvSpPr>
      <xdr:spPr>
        <a:xfrm>
          <a:off x="4775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122572</xdr:rowOff>
    </xdr:from>
    <xdr:ext cx="762000" cy="259045"/>
    <xdr:sp macro="" textlink="">
      <xdr:nvSpPr>
        <xdr:cNvPr id="90" name="人件費該当値テキスト"/>
        <xdr:cNvSpPr txBox="1"/>
      </xdr:nvSpPr>
      <xdr:spPr>
        <a:xfrm>
          <a:off x="49149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96203</xdr:rowOff>
    </xdr:from>
    <xdr:to>
      <xdr:col>20</xdr:col>
      <xdr:colOff>38100</xdr:colOff>
      <xdr:row>36</xdr:row>
      <xdr:rowOff>26353</xdr:rowOff>
    </xdr:to>
    <xdr:sp macro="" textlink="">
      <xdr:nvSpPr>
        <xdr:cNvPr id="91" name="楕円 90"/>
        <xdr:cNvSpPr/>
      </xdr:nvSpPr>
      <xdr:spPr>
        <a:xfrm>
          <a:off x="3937000" y="60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11130</xdr:rowOff>
    </xdr:from>
    <xdr:ext cx="736600" cy="259045"/>
    <xdr:sp macro="" textlink="">
      <xdr:nvSpPr>
        <xdr:cNvPr id="92" name="テキスト ボックス 91"/>
        <xdr:cNvSpPr txBox="1"/>
      </xdr:nvSpPr>
      <xdr:spPr>
        <a:xfrm>
          <a:off x="3606800" y="618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79058</xdr:rowOff>
    </xdr:from>
    <xdr:to>
      <xdr:col>15</xdr:col>
      <xdr:colOff>149225</xdr:colOff>
      <xdr:row>36</xdr:row>
      <xdr:rowOff>9208</xdr:rowOff>
    </xdr:to>
    <xdr:sp macro="" textlink="">
      <xdr:nvSpPr>
        <xdr:cNvPr id="93" name="楕円 92"/>
        <xdr:cNvSpPr/>
      </xdr:nvSpPr>
      <xdr:spPr>
        <a:xfrm>
          <a:off x="3048000" y="60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165435</xdr:rowOff>
    </xdr:from>
    <xdr:ext cx="762000" cy="259045"/>
    <xdr:sp macro="" textlink="">
      <xdr:nvSpPr>
        <xdr:cNvPr id="94" name="テキスト ボックス 93"/>
        <xdr:cNvSpPr txBox="1"/>
      </xdr:nvSpPr>
      <xdr:spPr>
        <a:xfrm>
          <a:off x="2717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95" name="楕円 94"/>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134002</xdr:rowOff>
    </xdr:from>
    <xdr:ext cx="762000" cy="259045"/>
    <xdr:sp macro="" textlink="">
      <xdr:nvSpPr>
        <xdr:cNvPr id="96" name="テキスト ボックス 95"/>
        <xdr:cNvSpPr txBox="1"/>
      </xdr:nvSpPr>
      <xdr:spPr>
        <a:xfrm>
          <a:off x="1828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7" name="楕円 96"/>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98" name="テキスト ボックス 97"/>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依然高い水準にあ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り、主な増要因は道路台帳システム整備事業の実施等によるものである。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島を有し海洋を隔てており、保育所・学校・衛生施設・支所等、行政施設の重複による運営経費等により全国及び類似団体と比較し高い水準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となる要因となっている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性質上抜本的な改善は困難であるが、公共施設総合管理計画を基に、コスト管理を行い、経費の削減に努める必要がある。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104140</xdr:rowOff>
    </xdr:to>
    <xdr:cxnSp macro="">
      <xdr:nvCxnSpPr>
        <xdr:cNvPr id="128" name="直線コネクタ 127"/>
        <xdr:cNvCxnSpPr/>
      </xdr:nvCxnSpPr>
      <xdr:spPr>
        <a:xfrm>
          <a:off x="15671800" y="31262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67564</xdr:rowOff>
    </xdr:to>
    <xdr:cxnSp macro="">
      <xdr:nvCxnSpPr>
        <xdr:cNvPr id="131" name="直線コネクタ 130"/>
        <xdr:cNvCxnSpPr/>
      </xdr:nvCxnSpPr>
      <xdr:spPr>
        <a:xfrm flipV="1">
          <a:off x="14782800" y="3126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18</xdr:row>
      <xdr:rowOff>67564</xdr:rowOff>
    </xdr:to>
    <xdr:cxnSp macro="">
      <xdr:nvCxnSpPr>
        <xdr:cNvPr id="134" name="直線コネクタ 133"/>
        <xdr:cNvCxnSpPr/>
      </xdr:nvCxnSpPr>
      <xdr:spPr>
        <a:xfrm>
          <a:off x="13893800" y="29799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83566</xdr:rowOff>
    </xdr:to>
    <xdr:cxnSp macro="">
      <xdr:nvCxnSpPr>
        <xdr:cNvPr id="137" name="直線コネクタ 136"/>
        <xdr:cNvCxnSpPr/>
      </xdr:nvCxnSpPr>
      <xdr:spPr>
        <a:xfrm flipV="1">
          <a:off x="13004800" y="2979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7" name="楕円 146"/>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8"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9" name="楕円 148"/>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50" name="テキスト ボックス 149"/>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51" name="楕円 150"/>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52" name="テキスト ボックス 151"/>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53" name="楕円 152"/>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4" name="テキスト ボックス 153"/>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5" name="楕円 154"/>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6" name="テキスト ボックス 155"/>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国の施策によるも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少子化対策に係る医療費・給食費及び学用品助成等の村独自事業も実施している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。障害者に対する扶助費は島外施設への入所者増に伴い増加傾向にあるため、独自事業については、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計画段階で十分な精査を行い、少子化・人口減少対策等地方創生対策として真に必要な施策に対しては重点的に取り組む必要がある。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8" name="直線コネクタ 187"/>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1" name="直線コネクタ 190"/>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4" name="直線コネクタ 193"/>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7" name="直線コネクタ 196"/>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8"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主な減要因は、介護保険事業に対する繰出金に対し、高齢者対策基金を充当したこと及び、下水道会計に対する赤字繰出の減少によるものである。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下水道会計は整備途上であるが、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赤字補てん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する見込みのため、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接続率向上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料金改定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を行い、会計内収支の改善が必要となる。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59</xdr:row>
      <xdr:rowOff>12700</xdr:rowOff>
    </xdr:to>
    <xdr:cxnSp macro="">
      <xdr:nvCxnSpPr>
        <xdr:cNvPr id="244" name="直線コネクタ 243"/>
        <xdr:cNvCxnSpPr/>
      </xdr:nvCxnSpPr>
      <xdr:spPr>
        <a:xfrm flipV="1">
          <a:off x="15671800" y="993965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81280</xdr:rowOff>
    </xdr:to>
    <xdr:cxnSp macro="">
      <xdr:nvCxnSpPr>
        <xdr:cNvPr id="247" name="直線コネクタ 246"/>
        <xdr:cNvCxnSpPr/>
      </xdr:nvCxnSpPr>
      <xdr:spPr>
        <a:xfrm flipV="1">
          <a:off x="14782800" y="10128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59</xdr:row>
      <xdr:rowOff>81280</xdr:rowOff>
    </xdr:to>
    <xdr:cxnSp macro="">
      <xdr:nvCxnSpPr>
        <xdr:cNvPr id="250" name="直線コネクタ 249"/>
        <xdr:cNvCxnSpPr/>
      </xdr:nvCxnSpPr>
      <xdr:spPr>
        <a:xfrm>
          <a:off x="13893800" y="100139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98425</xdr:rowOff>
    </xdr:to>
    <xdr:cxnSp macro="">
      <xdr:nvCxnSpPr>
        <xdr:cNvPr id="253" name="直線コネクタ 252"/>
        <xdr:cNvCxnSpPr/>
      </xdr:nvCxnSpPr>
      <xdr:spPr>
        <a:xfrm flipV="1">
          <a:off x="13004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63" name="楕円 262"/>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4" name="その他該当値テキスト"/>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5" name="楕円 264"/>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6" name="テキスト ボックス 26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30480</xdr:rowOff>
    </xdr:from>
    <xdr:to>
      <xdr:col>74</xdr:col>
      <xdr:colOff>31750</xdr:colOff>
      <xdr:row>59</xdr:row>
      <xdr:rowOff>132080</xdr:rowOff>
    </xdr:to>
    <xdr:sp macro="" textlink="">
      <xdr:nvSpPr>
        <xdr:cNvPr id="267" name="楕円 266"/>
        <xdr:cNvSpPr/>
      </xdr:nvSpPr>
      <xdr:spPr>
        <a:xfrm>
          <a:off x="14732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116857</xdr:rowOff>
    </xdr:from>
    <xdr:ext cx="762000" cy="259045"/>
    <xdr:sp macro="" textlink="">
      <xdr:nvSpPr>
        <xdr:cNvPr id="268" name="テキスト ボックス 267"/>
        <xdr:cNvSpPr txBox="1"/>
      </xdr:nvSpPr>
      <xdr:spPr>
        <a:xfrm>
          <a:off x="14401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9" name="楕円 268"/>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0" name="テキスト ボックス 269"/>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71" name="楕円 270"/>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72" name="テキスト ボックス 271"/>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イベント及び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各団体等に対する負担金及び補助金であ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台風災害により、イベント等が減少したが、社会福祉協議会への補助及び、島外受診交通費等助成の開始により、ほぼ横ばいとなっている。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全国平均・類似団体平均共に大きく下回っている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効果等を検証し、効果の薄いものについては廃止し、必要な施策への重点的な実施を検討する必要がある。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33274</xdr:rowOff>
    </xdr:to>
    <xdr:cxnSp macro="">
      <xdr:nvCxnSpPr>
        <xdr:cNvPr id="302" name="直線コネクタ 301"/>
        <xdr:cNvCxnSpPr/>
      </xdr:nvCxnSpPr>
      <xdr:spPr>
        <a:xfrm flipV="1">
          <a:off x="15671800" y="6029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33274</xdr:rowOff>
    </xdr:to>
    <xdr:cxnSp macro="">
      <xdr:nvCxnSpPr>
        <xdr:cNvPr id="305" name="直線コネクタ 304"/>
        <xdr:cNvCxnSpPr/>
      </xdr:nvCxnSpPr>
      <xdr:spPr>
        <a:xfrm>
          <a:off x="14782800" y="5988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159004</xdr:rowOff>
    </xdr:to>
    <xdr:cxnSp macro="">
      <xdr:nvCxnSpPr>
        <xdr:cNvPr id="308" name="直線コネクタ 307"/>
        <xdr:cNvCxnSpPr/>
      </xdr:nvCxnSpPr>
      <xdr:spPr>
        <a:xfrm>
          <a:off x="13893800" y="5928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127000</xdr:rowOff>
    </xdr:to>
    <xdr:cxnSp macro="">
      <xdr:nvCxnSpPr>
        <xdr:cNvPr id="311" name="直線コネクタ 310"/>
        <xdr:cNvCxnSpPr/>
      </xdr:nvCxnSpPr>
      <xdr:spPr>
        <a:xfrm flipV="1">
          <a:off x="13004800" y="5928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1" name="楕円 320"/>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2"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3" name="楕円 322"/>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4" name="テキスト ボックス 323"/>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25" name="楕円 324"/>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26" name="テキスト ボックス 325"/>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27" name="楕円 326"/>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28" name="テキスト ボックス 327"/>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9" name="楕円 328"/>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0" name="テキスト ボックス 329"/>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全国平均、類似団体平均と比較し下回った状態が続いており、対前年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主な減要因は、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特養ホーム増床事業、連絡船建造事業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の償還完了による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光回線島内網整備事業、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新焼却場建設に係る元金償還開始に伴い今後上昇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ため、弾力的な財政構造を維持し、将来に負担を残さないよう、残高と借入のバランスを注視し計画的な起債運用を行う。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60053</xdr:rowOff>
    </xdr:from>
    <xdr:to>
      <xdr:col>24</xdr:col>
      <xdr:colOff>25400</xdr:colOff>
      <xdr:row>75</xdr:row>
      <xdr:rowOff>82913</xdr:rowOff>
    </xdr:to>
    <xdr:cxnSp macro="">
      <xdr:nvCxnSpPr>
        <xdr:cNvPr id="364" name="直線コネクタ 363"/>
        <xdr:cNvCxnSpPr/>
      </xdr:nvCxnSpPr>
      <xdr:spPr>
        <a:xfrm flipV="1">
          <a:off x="3987800" y="129188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82913</xdr:rowOff>
    </xdr:from>
    <xdr:to>
      <xdr:col>19</xdr:col>
      <xdr:colOff>187325</xdr:colOff>
      <xdr:row>75</xdr:row>
      <xdr:rowOff>128633</xdr:rowOff>
    </xdr:to>
    <xdr:cxnSp macro="">
      <xdr:nvCxnSpPr>
        <xdr:cNvPr id="367" name="直線コネクタ 366"/>
        <xdr:cNvCxnSpPr/>
      </xdr:nvCxnSpPr>
      <xdr:spPr>
        <a:xfrm flipV="1">
          <a:off x="3098800" y="129416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128633</xdr:rowOff>
    </xdr:from>
    <xdr:to>
      <xdr:col>15</xdr:col>
      <xdr:colOff>98425</xdr:colOff>
      <xdr:row>75</xdr:row>
      <xdr:rowOff>158024</xdr:rowOff>
    </xdr:to>
    <xdr:cxnSp macro="">
      <xdr:nvCxnSpPr>
        <xdr:cNvPr id="370" name="直線コネクタ 369"/>
        <xdr:cNvCxnSpPr/>
      </xdr:nvCxnSpPr>
      <xdr:spPr>
        <a:xfrm flipV="1">
          <a:off x="2209800" y="129873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89444</xdr:rowOff>
    </xdr:from>
    <xdr:to>
      <xdr:col>11</xdr:col>
      <xdr:colOff>9525</xdr:colOff>
      <xdr:row>75</xdr:row>
      <xdr:rowOff>158024</xdr:rowOff>
    </xdr:to>
    <xdr:cxnSp macro="">
      <xdr:nvCxnSpPr>
        <xdr:cNvPr id="373" name="直線コネクタ 372"/>
        <xdr:cNvCxnSpPr/>
      </xdr:nvCxnSpPr>
      <xdr:spPr>
        <a:xfrm>
          <a:off x="1320800" y="129481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3" name="楕円 382"/>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4" name="公債費該当値テキスト"/>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32113</xdr:rowOff>
    </xdr:from>
    <xdr:to>
      <xdr:col>20</xdr:col>
      <xdr:colOff>38100</xdr:colOff>
      <xdr:row>75</xdr:row>
      <xdr:rowOff>133713</xdr:rowOff>
    </xdr:to>
    <xdr:sp macro="" textlink="">
      <xdr:nvSpPr>
        <xdr:cNvPr id="385" name="楕円 384"/>
        <xdr:cNvSpPr/>
      </xdr:nvSpPr>
      <xdr:spPr>
        <a:xfrm>
          <a:off x="3937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143890</xdr:rowOff>
    </xdr:from>
    <xdr:ext cx="736600" cy="259045"/>
    <xdr:sp macro="" textlink="">
      <xdr:nvSpPr>
        <xdr:cNvPr id="386" name="テキスト ボックス 385"/>
        <xdr:cNvSpPr txBox="1"/>
      </xdr:nvSpPr>
      <xdr:spPr>
        <a:xfrm>
          <a:off x="3606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77833</xdr:rowOff>
    </xdr:from>
    <xdr:to>
      <xdr:col>15</xdr:col>
      <xdr:colOff>149225</xdr:colOff>
      <xdr:row>76</xdr:row>
      <xdr:rowOff>7984</xdr:rowOff>
    </xdr:to>
    <xdr:sp macro="" textlink="">
      <xdr:nvSpPr>
        <xdr:cNvPr id="387" name="楕円 386"/>
        <xdr:cNvSpPr/>
      </xdr:nvSpPr>
      <xdr:spPr>
        <a:xfrm>
          <a:off x="3048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88" name="テキスト ボックス 387"/>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89" name="楕円 388"/>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0" name="テキスト ボックス 389"/>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38644</xdr:rowOff>
    </xdr:from>
    <xdr:to>
      <xdr:col>6</xdr:col>
      <xdr:colOff>171450</xdr:colOff>
      <xdr:row>75</xdr:row>
      <xdr:rowOff>140244</xdr:rowOff>
    </xdr:to>
    <xdr:sp macro="" textlink="">
      <xdr:nvSpPr>
        <xdr:cNvPr id="391" name="楕円 390"/>
        <xdr:cNvSpPr/>
      </xdr:nvSpPr>
      <xdr:spPr>
        <a:xfrm>
          <a:off x="1270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150421</xdr:rowOff>
    </xdr:from>
    <xdr:ext cx="762000" cy="259045"/>
    <xdr:sp macro="" textlink="">
      <xdr:nvSpPr>
        <xdr:cNvPr id="392" name="テキスト ボックス 391"/>
        <xdr:cNvSpPr txBox="1"/>
      </xdr:nvSpPr>
      <xdr:spPr>
        <a:xfrm>
          <a:off x="939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人件費・物件費によるものであり、島間連絡船運営や施設の重複整備・運営など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村である地理的な特殊事情に起因するものである。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生活インフラに係るものであり廃止等の措置が取れないため抜本的な改善は困難であるが、運営コストの削減、使用料等の適正な徴収により財政運営の健全化に努める必要がある。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108713</xdr:rowOff>
    </xdr:from>
    <xdr:to>
      <xdr:col>82</xdr:col>
      <xdr:colOff>107950</xdr:colOff>
      <xdr:row>77</xdr:row>
      <xdr:rowOff>113285</xdr:rowOff>
    </xdr:to>
    <xdr:cxnSp macro="">
      <xdr:nvCxnSpPr>
        <xdr:cNvPr id="423" name="直線コネクタ 422"/>
        <xdr:cNvCxnSpPr/>
      </xdr:nvCxnSpPr>
      <xdr:spPr>
        <a:xfrm flipV="1">
          <a:off x="15671800" y="133103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113285</xdr:rowOff>
    </xdr:from>
    <xdr:to>
      <xdr:col>78</xdr:col>
      <xdr:colOff>69850</xdr:colOff>
      <xdr:row>77</xdr:row>
      <xdr:rowOff>113285</xdr:rowOff>
    </xdr:to>
    <xdr:cxnSp macro="">
      <xdr:nvCxnSpPr>
        <xdr:cNvPr id="426" name="直線コネクタ 425"/>
        <xdr:cNvCxnSpPr/>
      </xdr:nvCxnSpPr>
      <xdr:spPr>
        <a:xfrm>
          <a:off x="14782800" y="13314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113285</xdr:rowOff>
    </xdr:to>
    <xdr:cxnSp macro="">
      <xdr:nvCxnSpPr>
        <xdr:cNvPr id="429" name="直線コネクタ 428"/>
        <xdr:cNvCxnSpPr/>
      </xdr:nvCxnSpPr>
      <xdr:spPr>
        <a:xfrm>
          <a:off x="13893800" y="1310233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113285</xdr:rowOff>
    </xdr:to>
    <xdr:cxnSp macro="">
      <xdr:nvCxnSpPr>
        <xdr:cNvPr id="432" name="直線コネクタ 431"/>
        <xdr:cNvCxnSpPr/>
      </xdr:nvCxnSpPr>
      <xdr:spPr>
        <a:xfrm flipV="1">
          <a:off x="13004800" y="13102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57913</xdr:rowOff>
    </xdr:from>
    <xdr:to>
      <xdr:col>82</xdr:col>
      <xdr:colOff>158750</xdr:colOff>
      <xdr:row>77</xdr:row>
      <xdr:rowOff>159513</xdr:rowOff>
    </xdr:to>
    <xdr:sp macro="" textlink="">
      <xdr:nvSpPr>
        <xdr:cNvPr id="442" name="楕円 441"/>
        <xdr:cNvSpPr/>
      </xdr:nvSpPr>
      <xdr:spPr>
        <a:xfrm>
          <a:off x="164592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29990</xdr:rowOff>
    </xdr:from>
    <xdr:ext cx="762000" cy="259045"/>
    <xdr:sp macro="" textlink="">
      <xdr:nvSpPr>
        <xdr:cNvPr id="443" name="公債費以外該当値テキスト"/>
        <xdr:cNvSpPr txBox="1"/>
      </xdr:nvSpPr>
      <xdr:spPr>
        <a:xfrm>
          <a:off x="165989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62485</xdr:rowOff>
    </xdr:from>
    <xdr:to>
      <xdr:col>78</xdr:col>
      <xdr:colOff>120650</xdr:colOff>
      <xdr:row>77</xdr:row>
      <xdr:rowOff>164085</xdr:rowOff>
    </xdr:to>
    <xdr:sp macro="" textlink="">
      <xdr:nvSpPr>
        <xdr:cNvPr id="444" name="楕円 443"/>
        <xdr:cNvSpPr/>
      </xdr:nvSpPr>
      <xdr:spPr>
        <a:xfrm>
          <a:off x="15621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148862</xdr:rowOff>
    </xdr:from>
    <xdr:ext cx="736600" cy="259045"/>
    <xdr:sp macro="" textlink="">
      <xdr:nvSpPr>
        <xdr:cNvPr id="445" name="テキスト ボックス 444"/>
        <xdr:cNvSpPr txBox="1"/>
      </xdr:nvSpPr>
      <xdr:spPr>
        <a:xfrm>
          <a:off x="15290800" y="1335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62485</xdr:rowOff>
    </xdr:from>
    <xdr:to>
      <xdr:col>74</xdr:col>
      <xdr:colOff>31750</xdr:colOff>
      <xdr:row>77</xdr:row>
      <xdr:rowOff>164085</xdr:rowOff>
    </xdr:to>
    <xdr:sp macro="" textlink="">
      <xdr:nvSpPr>
        <xdr:cNvPr id="446" name="楕円 445"/>
        <xdr:cNvSpPr/>
      </xdr:nvSpPr>
      <xdr:spPr>
        <a:xfrm>
          <a:off x="14732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148862</xdr:rowOff>
    </xdr:from>
    <xdr:ext cx="762000" cy="259045"/>
    <xdr:sp macro="" textlink="">
      <xdr:nvSpPr>
        <xdr:cNvPr id="447" name="テキスト ボックス 446"/>
        <xdr:cNvSpPr txBox="1"/>
      </xdr:nvSpPr>
      <xdr:spPr>
        <a:xfrm>
          <a:off x="14401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8" name="楕円 447"/>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9" name="テキスト ボックス 448"/>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0" name="楕円 449"/>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1" name="テキスト ボックス 450"/>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150518</xdr:rowOff>
    </xdr:from>
    <xdr:to>
      <xdr:col>29</xdr:col>
      <xdr:colOff>127000</xdr:colOff>
      <xdr:row>18</xdr:row>
      <xdr:rowOff>303</xdr:rowOff>
    </xdr:to>
    <xdr:cxnSp macro="">
      <xdr:nvCxnSpPr>
        <xdr:cNvPr id="51" name="直線コネクタ 50"/>
        <xdr:cNvCxnSpPr/>
      </xdr:nvCxnSpPr>
      <xdr:spPr bwMode="auto">
        <a:xfrm flipV="1">
          <a:off x="5003800" y="3112793"/>
          <a:ext cx="6477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135295</xdr:rowOff>
    </xdr:from>
    <xdr:ext cx="762000" cy="259045"/>
    <xdr:sp macro="" textlink="">
      <xdr:nvSpPr>
        <xdr:cNvPr id="52" name="人口1人当たり決算額の推移平均値テキスト130"/>
        <xdr:cNvSpPr txBox="1"/>
      </xdr:nvSpPr>
      <xdr:spPr>
        <a:xfrm>
          <a:off x="5740400" y="309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303</xdr:rowOff>
    </xdr:from>
    <xdr:to>
      <xdr:col>26</xdr:col>
      <xdr:colOff>50800</xdr:colOff>
      <xdr:row>18</xdr:row>
      <xdr:rowOff>18854</xdr:rowOff>
    </xdr:to>
    <xdr:cxnSp macro="">
      <xdr:nvCxnSpPr>
        <xdr:cNvPr id="54" name="直線コネクタ 53"/>
        <xdr:cNvCxnSpPr/>
      </xdr:nvCxnSpPr>
      <xdr:spPr bwMode="auto">
        <a:xfrm flipV="1">
          <a:off x="4305300" y="3134028"/>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18854</xdr:rowOff>
    </xdr:from>
    <xdr:to>
      <xdr:col>22</xdr:col>
      <xdr:colOff>114300</xdr:colOff>
      <xdr:row>18</xdr:row>
      <xdr:rowOff>21122</xdr:rowOff>
    </xdr:to>
    <xdr:cxnSp macro="">
      <xdr:nvCxnSpPr>
        <xdr:cNvPr id="57" name="直線コネクタ 56"/>
        <xdr:cNvCxnSpPr/>
      </xdr:nvCxnSpPr>
      <xdr:spPr bwMode="auto">
        <a:xfrm flipV="1">
          <a:off x="3606800" y="3152579"/>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15692</xdr:rowOff>
    </xdr:from>
    <xdr:to>
      <xdr:col>18</xdr:col>
      <xdr:colOff>177800</xdr:colOff>
      <xdr:row>18</xdr:row>
      <xdr:rowOff>21122</xdr:rowOff>
    </xdr:to>
    <xdr:cxnSp macro="">
      <xdr:nvCxnSpPr>
        <xdr:cNvPr id="60" name="直線コネクタ 59"/>
        <xdr:cNvCxnSpPr/>
      </xdr:nvCxnSpPr>
      <xdr:spPr bwMode="auto">
        <a:xfrm>
          <a:off x="2908300" y="3149417"/>
          <a:ext cx="698500" cy="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99718</xdr:rowOff>
    </xdr:from>
    <xdr:to>
      <xdr:col>29</xdr:col>
      <xdr:colOff>177800</xdr:colOff>
      <xdr:row>18</xdr:row>
      <xdr:rowOff>29868</xdr:rowOff>
    </xdr:to>
    <xdr:sp macro="" textlink="">
      <xdr:nvSpPr>
        <xdr:cNvPr id="70" name="楕円 69"/>
        <xdr:cNvSpPr/>
      </xdr:nvSpPr>
      <xdr:spPr bwMode="auto">
        <a:xfrm>
          <a:off x="56007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116245</xdr:rowOff>
    </xdr:from>
    <xdr:ext cx="762000" cy="259045"/>
    <xdr:sp macro="" textlink="">
      <xdr:nvSpPr>
        <xdr:cNvPr id="71" name="人口1人当たり決算額の推移該当値テキスト130"/>
        <xdr:cNvSpPr txBox="1"/>
      </xdr:nvSpPr>
      <xdr:spPr>
        <a:xfrm>
          <a:off x="5740400" y="290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120953</xdr:rowOff>
    </xdr:from>
    <xdr:to>
      <xdr:col>26</xdr:col>
      <xdr:colOff>101600</xdr:colOff>
      <xdr:row>18</xdr:row>
      <xdr:rowOff>51103</xdr:rowOff>
    </xdr:to>
    <xdr:sp macro="" textlink="">
      <xdr:nvSpPr>
        <xdr:cNvPr id="72" name="楕円 71"/>
        <xdr:cNvSpPr/>
      </xdr:nvSpPr>
      <xdr:spPr bwMode="auto">
        <a:xfrm>
          <a:off x="49530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61280</xdr:rowOff>
    </xdr:from>
    <xdr:ext cx="736600" cy="259045"/>
    <xdr:sp macro="" textlink="">
      <xdr:nvSpPr>
        <xdr:cNvPr id="73" name="テキスト ボックス 72"/>
        <xdr:cNvSpPr txBox="1"/>
      </xdr:nvSpPr>
      <xdr:spPr>
        <a:xfrm>
          <a:off x="4622800" y="285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139504</xdr:rowOff>
    </xdr:from>
    <xdr:to>
      <xdr:col>22</xdr:col>
      <xdr:colOff>165100</xdr:colOff>
      <xdr:row>18</xdr:row>
      <xdr:rowOff>69654</xdr:rowOff>
    </xdr:to>
    <xdr:sp macro="" textlink="">
      <xdr:nvSpPr>
        <xdr:cNvPr id="74" name="楕円 73"/>
        <xdr:cNvSpPr/>
      </xdr:nvSpPr>
      <xdr:spPr bwMode="auto">
        <a:xfrm>
          <a:off x="42545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79831</xdr:rowOff>
    </xdr:from>
    <xdr:ext cx="762000" cy="259045"/>
    <xdr:sp macro="" textlink="">
      <xdr:nvSpPr>
        <xdr:cNvPr id="75" name="テキスト ボックス 74"/>
        <xdr:cNvSpPr txBox="1"/>
      </xdr:nvSpPr>
      <xdr:spPr>
        <a:xfrm>
          <a:off x="3924300" y="28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141772</xdr:rowOff>
    </xdr:from>
    <xdr:to>
      <xdr:col>19</xdr:col>
      <xdr:colOff>38100</xdr:colOff>
      <xdr:row>18</xdr:row>
      <xdr:rowOff>71922</xdr:rowOff>
    </xdr:to>
    <xdr:sp macro="" textlink="">
      <xdr:nvSpPr>
        <xdr:cNvPr id="76" name="楕円 75"/>
        <xdr:cNvSpPr/>
      </xdr:nvSpPr>
      <xdr:spPr bwMode="auto">
        <a:xfrm>
          <a:off x="3556000" y="31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82099</xdr:rowOff>
    </xdr:from>
    <xdr:ext cx="762000" cy="259045"/>
    <xdr:sp macro="" textlink="">
      <xdr:nvSpPr>
        <xdr:cNvPr id="77" name="テキスト ボックス 76"/>
        <xdr:cNvSpPr txBox="1"/>
      </xdr:nvSpPr>
      <xdr:spPr>
        <a:xfrm>
          <a:off x="3225800" y="28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136342</xdr:rowOff>
    </xdr:from>
    <xdr:to>
      <xdr:col>15</xdr:col>
      <xdr:colOff>101600</xdr:colOff>
      <xdr:row>18</xdr:row>
      <xdr:rowOff>66492</xdr:rowOff>
    </xdr:to>
    <xdr:sp macro="" textlink="">
      <xdr:nvSpPr>
        <xdr:cNvPr id="78" name="楕円 77"/>
        <xdr:cNvSpPr/>
      </xdr:nvSpPr>
      <xdr:spPr bwMode="auto">
        <a:xfrm>
          <a:off x="2857500" y="309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76669</xdr:rowOff>
    </xdr:from>
    <xdr:ext cx="762000" cy="259045"/>
    <xdr:sp macro="" textlink="">
      <xdr:nvSpPr>
        <xdr:cNvPr id="79" name="テキスト ボックス 78"/>
        <xdr:cNvSpPr txBox="1"/>
      </xdr:nvSpPr>
      <xdr:spPr>
        <a:xfrm>
          <a:off x="2527300" y="28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58323</xdr:rowOff>
    </xdr:from>
    <xdr:to>
      <xdr:col>29</xdr:col>
      <xdr:colOff>127000</xdr:colOff>
      <xdr:row>37</xdr:row>
      <xdr:rowOff>72999</xdr:rowOff>
    </xdr:to>
    <xdr:cxnSp macro="">
      <xdr:nvCxnSpPr>
        <xdr:cNvPr id="109" name="直線コネクタ 108"/>
        <xdr:cNvCxnSpPr/>
      </xdr:nvCxnSpPr>
      <xdr:spPr bwMode="auto">
        <a:xfrm flipV="1">
          <a:off x="5003800" y="7183023"/>
          <a:ext cx="6477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34857</xdr:rowOff>
    </xdr:from>
    <xdr:to>
      <xdr:col>26</xdr:col>
      <xdr:colOff>50800</xdr:colOff>
      <xdr:row>37</xdr:row>
      <xdr:rowOff>72999</xdr:rowOff>
    </xdr:to>
    <xdr:cxnSp macro="">
      <xdr:nvCxnSpPr>
        <xdr:cNvPr id="112" name="直線コネクタ 111"/>
        <xdr:cNvCxnSpPr/>
      </xdr:nvCxnSpPr>
      <xdr:spPr bwMode="auto">
        <a:xfrm>
          <a:off x="4305300" y="7159557"/>
          <a:ext cx="698500" cy="3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12883</xdr:rowOff>
    </xdr:from>
    <xdr:to>
      <xdr:col>22</xdr:col>
      <xdr:colOff>114300</xdr:colOff>
      <xdr:row>37</xdr:row>
      <xdr:rowOff>34857</xdr:rowOff>
    </xdr:to>
    <xdr:cxnSp macro="">
      <xdr:nvCxnSpPr>
        <xdr:cNvPr id="115" name="直線コネクタ 114"/>
        <xdr:cNvCxnSpPr/>
      </xdr:nvCxnSpPr>
      <xdr:spPr bwMode="auto">
        <a:xfrm>
          <a:off x="3606800" y="7137583"/>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12883</xdr:rowOff>
    </xdr:from>
    <xdr:to>
      <xdr:col>18</xdr:col>
      <xdr:colOff>177800</xdr:colOff>
      <xdr:row>37</xdr:row>
      <xdr:rowOff>42212</xdr:rowOff>
    </xdr:to>
    <xdr:cxnSp macro="">
      <xdr:nvCxnSpPr>
        <xdr:cNvPr id="118" name="直線コネクタ 117"/>
        <xdr:cNvCxnSpPr/>
      </xdr:nvCxnSpPr>
      <xdr:spPr bwMode="auto">
        <a:xfrm flipV="1">
          <a:off x="2908300" y="7137583"/>
          <a:ext cx="698500" cy="2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7523</xdr:rowOff>
    </xdr:from>
    <xdr:to>
      <xdr:col>29</xdr:col>
      <xdr:colOff>177800</xdr:colOff>
      <xdr:row>37</xdr:row>
      <xdr:rowOff>109123</xdr:rowOff>
    </xdr:to>
    <xdr:sp macro="" textlink="">
      <xdr:nvSpPr>
        <xdr:cNvPr id="128" name="楕円 127"/>
        <xdr:cNvSpPr/>
      </xdr:nvSpPr>
      <xdr:spPr bwMode="auto">
        <a:xfrm>
          <a:off x="5600700" y="713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151050</xdr:rowOff>
    </xdr:from>
    <xdr:ext cx="762000" cy="259045"/>
    <xdr:sp macro="" textlink="">
      <xdr:nvSpPr>
        <xdr:cNvPr id="129" name="人口1人当たり決算額の推移該当値テキスト445"/>
        <xdr:cNvSpPr txBox="1"/>
      </xdr:nvSpPr>
      <xdr:spPr>
        <a:xfrm>
          <a:off x="5740400" y="710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22199</xdr:rowOff>
    </xdr:from>
    <xdr:to>
      <xdr:col>26</xdr:col>
      <xdr:colOff>101600</xdr:colOff>
      <xdr:row>37</xdr:row>
      <xdr:rowOff>123799</xdr:rowOff>
    </xdr:to>
    <xdr:sp macro="" textlink="">
      <xdr:nvSpPr>
        <xdr:cNvPr id="130" name="楕円 129"/>
        <xdr:cNvSpPr/>
      </xdr:nvSpPr>
      <xdr:spPr bwMode="auto">
        <a:xfrm>
          <a:off x="4953000" y="714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108576</xdr:rowOff>
    </xdr:from>
    <xdr:ext cx="736600" cy="259045"/>
    <xdr:sp macro="" textlink="">
      <xdr:nvSpPr>
        <xdr:cNvPr id="131" name="テキスト ボックス 130"/>
        <xdr:cNvSpPr txBox="1"/>
      </xdr:nvSpPr>
      <xdr:spPr>
        <a:xfrm>
          <a:off x="4622800" y="723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155507</xdr:rowOff>
    </xdr:from>
    <xdr:to>
      <xdr:col>22</xdr:col>
      <xdr:colOff>165100</xdr:colOff>
      <xdr:row>37</xdr:row>
      <xdr:rowOff>85657</xdr:rowOff>
    </xdr:to>
    <xdr:sp macro="" textlink="">
      <xdr:nvSpPr>
        <xdr:cNvPr id="132" name="楕円 131"/>
        <xdr:cNvSpPr/>
      </xdr:nvSpPr>
      <xdr:spPr bwMode="auto">
        <a:xfrm>
          <a:off x="4254500" y="71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70434</xdr:rowOff>
    </xdr:from>
    <xdr:ext cx="762000" cy="259045"/>
    <xdr:sp macro="" textlink="">
      <xdr:nvSpPr>
        <xdr:cNvPr id="133" name="テキスト ボックス 132"/>
        <xdr:cNvSpPr txBox="1"/>
      </xdr:nvSpPr>
      <xdr:spPr>
        <a:xfrm>
          <a:off x="3924300" y="7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133533</xdr:rowOff>
    </xdr:from>
    <xdr:to>
      <xdr:col>19</xdr:col>
      <xdr:colOff>38100</xdr:colOff>
      <xdr:row>37</xdr:row>
      <xdr:rowOff>63683</xdr:rowOff>
    </xdr:to>
    <xdr:sp macro="" textlink="">
      <xdr:nvSpPr>
        <xdr:cNvPr id="134" name="楕円 133"/>
        <xdr:cNvSpPr/>
      </xdr:nvSpPr>
      <xdr:spPr bwMode="auto">
        <a:xfrm>
          <a:off x="3556000" y="708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48460</xdr:rowOff>
    </xdr:from>
    <xdr:ext cx="762000" cy="259045"/>
    <xdr:sp macro="" textlink="">
      <xdr:nvSpPr>
        <xdr:cNvPr id="135" name="テキスト ボックス 134"/>
        <xdr:cNvSpPr txBox="1"/>
      </xdr:nvSpPr>
      <xdr:spPr>
        <a:xfrm>
          <a:off x="3225800" y="71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162862</xdr:rowOff>
    </xdr:from>
    <xdr:to>
      <xdr:col>15</xdr:col>
      <xdr:colOff>101600</xdr:colOff>
      <xdr:row>37</xdr:row>
      <xdr:rowOff>93012</xdr:rowOff>
    </xdr:to>
    <xdr:sp macro="" textlink="">
      <xdr:nvSpPr>
        <xdr:cNvPr id="136" name="楕円 135"/>
        <xdr:cNvSpPr/>
      </xdr:nvSpPr>
      <xdr:spPr bwMode="auto">
        <a:xfrm>
          <a:off x="2857500" y="711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274639</xdr:rowOff>
    </xdr:from>
    <xdr:ext cx="762000" cy="259045"/>
    <xdr:sp macro="" textlink="">
      <xdr:nvSpPr>
        <xdr:cNvPr id="137" name="テキスト ボックス 136"/>
        <xdr:cNvSpPr txBox="1"/>
      </xdr:nvSpPr>
      <xdr:spPr>
        <a:xfrm>
          <a:off x="2527300" y="688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27017</xdr:rowOff>
    </xdr:from>
    <xdr:to>
      <xdr:col>24</xdr:col>
      <xdr:colOff>63500</xdr:colOff>
      <xdr:row>37</xdr:row>
      <xdr:rowOff>42728</xdr:rowOff>
    </xdr:to>
    <xdr:cxnSp macro="">
      <xdr:nvCxnSpPr>
        <xdr:cNvPr id="62" name="直線コネクタ 61"/>
        <xdr:cNvCxnSpPr/>
      </xdr:nvCxnSpPr>
      <xdr:spPr>
        <a:xfrm flipV="1">
          <a:off x="3797300" y="6370667"/>
          <a:ext cx="8382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42728</xdr:rowOff>
    </xdr:from>
    <xdr:to>
      <xdr:col>19</xdr:col>
      <xdr:colOff>177800</xdr:colOff>
      <xdr:row>37</xdr:row>
      <xdr:rowOff>50005</xdr:rowOff>
    </xdr:to>
    <xdr:cxnSp macro="">
      <xdr:nvCxnSpPr>
        <xdr:cNvPr id="65" name="直線コネクタ 64"/>
        <xdr:cNvCxnSpPr/>
      </xdr:nvCxnSpPr>
      <xdr:spPr>
        <a:xfrm flipV="1">
          <a:off x="2908300" y="638637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50005</xdr:rowOff>
    </xdr:from>
    <xdr:to>
      <xdr:col>15</xdr:col>
      <xdr:colOff>50800</xdr:colOff>
      <xdr:row>37</xdr:row>
      <xdr:rowOff>54773</xdr:rowOff>
    </xdr:to>
    <xdr:cxnSp macro="">
      <xdr:nvCxnSpPr>
        <xdr:cNvPr id="68" name="直線コネクタ 67"/>
        <xdr:cNvCxnSpPr/>
      </xdr:nvCxnSpPr>
      <xdr:spPr>
        <a:xfrm flipV="1">
          <a:off x="2019300" y="6393655"/>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54773</xdr:rowOff>
    </xdr:from>
    <xdr:to>
      <xdr:col>10</xdr:col>
      <xdr:colOff>114300</xdr:colOff>
      <xdr:row>37</xdr:row>
      <xdr:rowOff>58300</xdr:rowOff>
    </xdr:to>
    <xdr:cxnSp macro="">
      <xdr:nvCxnSpPr>
        <xdr:cNvPr id="71" name="直線コネクタ 70"/>
        <xdr:cNvCxnSpPr/>
      </xdr:nvCxnSpPr>
      <xdr:spPr>
        <a:xfrm flipV="1">
          <a:off x="1130300" y="639842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147667</xdr:rowOff>
    </xdr:from>
    <xdr:to>
      <xdr:col>24</xdr:col>
      <xdr:colOff>114300</xdr:colOff>
      <xdr:row>37</xdr:row>
      <xdr:rowOff>77817</xdr:rowOff>
    </xdr:to>
    <xdr:sp macro="" textlink="">
      <xdr:nvSpPr>
        <xdr:cNvPr id="81" name="楕円 80"/>
        <xdr:cNvSpPr/>
      </xdr:nvSpPr>
      <xdr:spPr>
        <a:xfrm>
          <a:off x="4584700" y="6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170544</xdr:rowOff>
    </xdr:from>
    <xdr:ext cx="599010" cy="259045"/>
    <xdr:sp macro="" textlink="">
      <xdr:nvSpPr>
        <xdr:cNvPr id="82" name="人件費該当値テキスト"/>
        <xdr:cNvSpPr txBox="1"/>
      </xdr:nvSpPr>
      <xdr:spPr>
        <a:xfrm>
          <a:off x="4686300" y="617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163378</xdr:rowOff>
    </xdr:from>
    <xdr:to>
      <xdr:col>20</xdr:col>
      <xdr:colOff>38100</xdr:colOff>
      <xdr:row>37</xdr:row>
      <xdr:rowOff>93528</xdr:rowOff>
    </xdr:to>
    <xdr:sp macro="" textlink="">
      <xdr:nvSpPr>
        <xdr:cNvPr id="83" name="楕円 82"/>
        <xdr:cNvSpPr/>
      </xdr:nvSpPr>
      <xdr:spPr>
        <a:xfrm>
          <a:off x="3746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110055</xdr:rowOff>
    </xdr:from>
    <xdr:ext cx="599010" cy="259045"/>
    <xdr:sp macro="" textlink="">
      <xdr:nvSpPr>
        <xdr:cNvPr id="84" name="テキスト ボックス 83"/>
        <xdr:cNvSpPr txBox="1"/>
      </xdr:nvSpPr>
      <xdr:spPr>
        <a:xfrm>
          <a:off x="3497795" y="61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170655</xdr:rowOff>
    </xdr:from>
    <xdr:to>
      <xdr:col>15</xdr:col>
      <xdr:colOff>101600</xdr:colOff>
      <xdr:row>37</xdr:row>
      <xdr:rowOff>100805</xdr:rowOff>
    </xdr:to>
    <xdr:sp macro="" textlink="">
      <xdr:nvSpPr>
        <xdr:cNvPr id="85" name="楕円 84"/>
        <xdr:cNvSpPr/>
      </xdr:nvSpPr>
      <xdr:spPr>
        <a:xfrm>
          <a:off x="2857500" y="6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117332</xdr:rowOff>
    </xdr:from>
    <xdr:ext cx="599010" cy="259045"/>
    <xdr:sp macro="" textlink="">
      <xdr:nvSpPr>
        <xdr:cNvPr id="86" name="テキスト ボックス 85"/>
        <xdr:cNvSpPr txBox="1"/>
      </xdr:nvSpPr>
      <xdr:spPr>
        <a:xfrm>
          <a:off x="2608795" y="61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3973</xdr:rowOff>
    </xdr:from>
    <xdr:to>
      <xdr:col>10</xdr:col>
      <xdr:colOff>165100</xdr:colOff>
      <xdr:row>37</xdr:row>
      <xdr:rowOff>105573</xdr:rowOff>
    </xdr:to>
    <xdr:sp macro="" textlink="">
      <xdr:nvSpPr>
        <xdr:cNvPr id="87" name="楕円 86"/>
        <xdr:cNvSpPr/>
      </xdr:nvSpPr>
      <xdr:spPr>
        <a:xfrm>
          <a:off x="1968500" y="63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122100</xdr:rowOff>
    </xdr:from>
    <xdr:ext cx="599010" cy="259045"/>
    <xdr:sp macro="" textlink="">
      <xdr:nvSpPr>
        <xdr:cNvPr id="88" name="テキスト ボックス 87"/>
        <xdr:cNvSpPr txBox="1"/>
      </xdr:nvSpPr>
      <xdr:spPr>
        <a:xfrm>
          <a:off x="1719795" y="61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7500</xdr:rowOff>
    </xdr:from>
    <xdr:to>
      <xdr:col>6</xdr:col>
      <xdr:colOff>38100</xdr:colOff>
      <xdr:row>37</xdr:row>
      <xdr:rowOff>109100</xdr:rowOff>
    </xdr:to>
    <xdr:sp macro="" textlink="">
      <xdr:nvSpPr>
        <xdr:cNvPr id="89" name="楕円 88"/>
        <xdr:cNvSpPr/>
      </xdr:nvSpPr>
      <xdr:spPr>
        <a:xfrm>
          <a:off x="1079500" y="63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125627</xdr:rowOff>
    </xdr:from>
    <xdr:ext cx="599010" cy="259045"/>
    <xdr:sp macro="" textlink="">
      <xdr:nvSpPr>
        <xdr:cNvPr id="90" name="テキスト ボックス 89"/>
        <xdr:cNvSpPr txBox="1"/>
      </xdr:nvSpPr>
      <xdr:spPr>
        <a:xfrm>
          <a:off x="830795" y="612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80252</xdr:rowOff>
    </xdr:from>
    <xdr:to>
      <xdr:col>24</xdr:col>
      <xdr:colOff>63500</xdr:colOff>
      <xdr:row>57</xdr:row>
      <xdr:rowOff>126489</xdr:rowOff>
    </xdr:to>
    <xdr:cxnSp macro="">
      <xdr:nvCxnSpPr>
        <xdr:cNvPr id="119" name="直線コネクタ 118"/>
        <xdr:cNvCxnSpPr/>
      </xdr:nvCxnSpPr>
      <xdr:spPr>
        <a:xfrm flipV="1">
          <a:off x="3797300" y="9852902"/>
          <a:ext cx="838200" cy="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126489</xdr:rowOff>
    </xdr:from>
    <xdr:to>
      <xdr:col>19</xdr:col>
      <xdr:colOff>177800</xdr:colOff>
      <xdr:row>57</xdr:row>
      <xdr:rowOff>133472</xdr:rowOff>
    </xdr:to>
    <xdr:cxnSp macro="">
      <xdr:nvCxnSpPr>
        <xdr:cNvPr id="122" name="直線コネクタ 121"/>
        <xdr:cNvCxnSpPr/>
      </xdr:nvCxnSpPr>
      <xdr:spPr>
        <a:xfrm flipV="1">
          <a:off x="2908300" y="9899139"/>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127499</xdr:rowOff>
    </xdr:from>
    <xdr:to>
      <xdr:col>15</xdr:col>
      <xdr:colOff>50800</xdr:colOff>
      <xdr:row>57</xdr:row>
      <xdr:rowOff>133472</xdr:rowOff>
    </xdr:to>
    <xdr:cxnSp macro="">
      <xdr:nvCxnSpPr>
        <xdr:cNvPr id="125" name="直線コネクタ 124"/>
        <xdr:cNvCxnSpPr/>
      </xdr:nvCxnSpPr>
      <xdr:spPr>
        <a:xfrm>
          <a:off x="2019300" y="9900149"/>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127499</xdr:rowOff>
    </xdr:from>
    <xdr:to>
      <xdr:col>10</xdr:col>
      <xdr:colOff>114300</xdr:colOff>
      <xdr:row>57</xdr:row>
      <xdr:rowOff>148644</xdr:rowOff>
    </xdr:to>
    <xdr:cxnSp macro="">
      <xdr:nvCxnSpPr>
        <xdr:cNvPr id="128" name="直線コネクタ 127"/>
        <xdr:cNvCxnSpPr/>
      </xdr:nvCxnSpPr>
      <xdr:spPr>
        <a:xfrm flipV="1">
          <a:off x="1130300" y="990014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29452</xdr:rowOff>
    </xdr:from>
    <xdr:to>
      <xdr:col>24</xdr:col>
      <xdr:colOff>114300</xdr:colOff>
      <xdr:row>57</xdr:row>
      <xdr:rowOff>131052</xdr:rowOff>
    </xdr:to>
    <xdr:sp macro="" textlink="">
      <xdr:nvSpPr>
        <xdr:cNvPr id="138" name="楕円 137"/>
        <xdr:cNvSpPr/>
      </xdr:nvSpPr>
      <xdr:spPr>
        <a:xfrm>
          <a:off x="4584700" y="9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52329</xdr:rowOff>
    </xdr:from>
    <xdr:ext cx="599010" cy="259045"/>
    <xdr:sp macro="" textlink="">
      <xdr:nvSpPr>
        <xdr:cNvPr id="139" name="物件費該当値テキスト"/>
        <xdr:cNvSpPr txBox="1"/>
      </xdr:nvSpPr>
      <xdr:spPr>
        <a:xfrm>
          <a:off x="4686300" y="965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75689</xdr:rowOff>
    </xdr:from>
    <xdr:to>
      <xdr:col>20</xdr:col>
      <xdr:colOff>38100</xdr:colOff>
      <xdr:row>58</xdr:row>
      <xdr:rowOff>5839</xdr:rowOff>
    </xdr:to>
    <xdr:sp macro="" textlink="">
      <xdr:nvSpPr>
        <xdr:cNvPr id="140" name="楕円 139"/>
        <xdr:cNvSpPr/>
      </xdr:nvSpPr>
      <xdr:spPr>
        <a:xfrm>
          <a:off x="3746500" y="98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22366</xdr:rowOff>
    </xdr:from>
    <xdr:ext cx="599010" cy="259045"/>
    <xdr:sp macro="" textlink="">
      <xdr:nvSpPr>
        <xdr:cNvPr id="141" name="テキスト ボックス 140"/>
        <xdr:cNvSpPr txBox="1"/>
      </xdr:nvSpPr>
      <xdr:spPr>
        <a:xfrm>
          <a:off x="3497795" y="96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82672</xdr:rowOff>
    </xdr:from>
    <xdr:to>
      <xdr:col>15</xdr:col>
      <xdr:colOff>101600</xdr:colOff>
      <xdr:row>58</xdr:row>
      <xdr:rowOff>12822</xdr:rowOff>
    </xdr:to>
    <xdr:sp macro="" textlink="">
      <xdr:nvSpPr>
        <xdr:cNvPr id="142" name="楕円 141"/>
        <xdr:cNvSpPr/>
      </xdr:nvSpPr>
      <xdr:spPr>
        <a:xfrm>
          <a:off x="2857500" y="98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29349</xdr:rowOff>
    </xdr:from>
    <xdr:ext cx="599010" cy="259045"/>
    <xdr:sp macro="" textlink="">
      <xdr:nvSpPr>
        <xdr:cNvPr id="143" name="テキスト ボックス 142"/>
        <xdr:cNvSpPr txBox="1"/>
      </xdr:nvSpPr>
      <xdr:spPr>
        <a:xfrm>
          <a:off x="2608795" y="963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76699</xdr:rowOff>
    </xdr:from>
    <xdr:to>
      <xdr:col>10</xdr:col>
      <xdr:colOff>165100</xdr:colOff>
      <xdr:row>58</xdr:row>
      <xdr:rowOff>6849</xdr:rowOff>
    </xdr:to>
    <xdr:sp macro="" textlink="">
      <xdr:nvSpPr>
        <xdr:cNvPr id="144" name="楕円 143"/>
        <xdr:cNvSpPr/>
      </xdr:nvSpPr>
      <xdr:spPr>
        <a:xfrm>
          <a:off x="1968500" y="98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23376</xdr:rowOff>
    </xdr:from>
    <xdr:ext cx="599010" cy="259045"/>
    <xdr:sp macro="" textlink="">
      <xdr:nvSpPr>
        <xdr:cNvPr id="145" name="テキスト ボックス 144"/>
        <xdr:cNvSpPr txBox="1"/>
      </xdr:nvSpPr>
      <xdr:spPr>
        <a:xfrm>
          <a:off x="1719795" y="962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97844</xdr:rowOff>
    </xdr:from>
    <xdr:to>
      <xdr:col>6</xdr:col>
      <xdr:colOff>38100</xdr:colOff>
      <xdr:row>58</xdr:row>
      <xdr:rowOff>27994</xdr:rowOff>
    </xdr:to>
    <xdr:sp macro="" textlink="">
      <xdr:nvSpPr>
        <xdr:cNvPr id="146" name="楕円 145"/>
        <xdr:cNvSpPr/>
      </xdr:nvSpPr>
      <xdr:spPr>
        <a:xfrm>
          <a:off x="1079500" y="98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44521</xdr:rowOff>
    </xdr:from>
    <xdr:ext cx="599010" cy="259045"/>
    <xdr:sp macro="" textlink="">
      <xdr:nvSpPr>
        <xdr:cNvPr id="147" name="テキスト ボックス 146"/>
        <xdr:cNvSpPr txBox="1"/>
      </xdr:nvSpPr>
      <xdr:spPr>
        <a:xfrm>
          <a:off x="830795" y="96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83784</xdr:rowOff>
    </xdr:from>
    <xdr:to>
      <xdr:col>24</xdr:col>
      <xdr:colOff>63500</xdr:colOff>
      <xdr:row>77</xdr:row>
      <xdr:rowOff>101053</xdr:rowOff>
    </xdr:to>
    <xdr:cxnSp macro="">
      <xdr:nvCxnSpPr>
        <xdr:cNvPr id="174" name="直線コネクタ 173"/>
        <xdr:cNvCxnSpPr/>
      </xdr:nvCxnSpPr>
      <xdr:spPr>
        <a:xfrm>
          <a:off x="3797300" y="13285434"/>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83784</xdr:rowOff>
    </xdr:from>
    <xdr:to>
      <xdr:col>19</xdr:col>
      <xdr:colOff>177800</xdr:colOff>
      <xdr:row>77</xdr:row>
      <xdr:rowOff>122039</xdr:rowOff>
    </xdr:to>
    <xdr:cxnSp macro="">
      <xdr:nvCxnSpPr>
        <xdr:cNvPr id="177" name="直線コネクタ 176"/>
        <xdr:cNvCxnSpPr/>
      </xdr:nvCxnSpPr>
      <xdr:spPr>
        <a:xfrm flipV="1">
          <a:off x="2908300" y="13285434"/>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40771</xdr:rowOff>
    </xdr:from>
    <xdr:to>
      <xdr:col>15</xdr:col>
      <xdr:colOff>50800</xdr:colOff>
      <xdr:row>77</xdr:row>
      <xdr:rowOff>122039</xdr:rowOff>
    </xdr:to>
    <xdr:cxnSp macro="">
      <xdr:nvCxnSpPr>
        <xdr:cNvPr id="180" name="直線コネクタ 179"/>
        <xdr:cNvCxnSpPr/>
      </xdr:nvCxnSpPr>
      <xdr:spPr>
        <a:xfrm>
          <a:off x="2019300" y="13242421"/>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40771</xdr:rowOff>
    </xdr:from>
    <xdr:to>
      <xdr:col>10</xdr:col>
      <xdr:colOff>114300</xdr:colOff>
      <xdr:row>78</xdr:row>
      <xdr:rowOff>1873</xdr:rowOff>
    </xdr:to>
    <xdr:cxnSp macro="">
      <xdr:nvCxnSpPr>
        <xdr:cNvPr id="183" name="直線コネクタ 182"/>
        <xdr:cNvCxnSpPr/>
      </xdr:nvCxnSpPr>
      <xdr:spPr>
        <a:xfrm flipV="1">
          <a:off x="1130300" y="13242421"/>
          <a:ext cx="889000" cy="1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50253</xdr:rowOff>
    </xdr:from>
    <xdr:to>
      <xdr:col>24</xdr:col>
      <xdr:colOff>114300</xdr:colOff>
      <xdr:row>77</xdr:row>
      <xdr:rowOff>151853</xdr:rowOff>
    </xdr:to>
    <xdr:sp macro="" textlink="">
      <xdr:nvSpPr>
        <xdr:cNvPr id="193" name="楕円 192"/>
        <xdr:cNvSpPr/>
      </xdr:nvSpPr>
      <xdr:spPr>
        <a:xfrm>
          <a:off x="4584700" y="132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73130</xdr:rowOff>
    </xdr:from>
    <xdr:ext cx="534377" cy="259045"/>
    <xdr:sp macro="" textlink="">
      <xdr:nvSpPr>
        <xdr:cNvPr id="194" name="維持補修費該当値テキスト"/>
        <xdr:cNvSpPr txBox="1"/>
      </xdr:nvSpPr>
      <xdr:spPr>
        <a:xfrm>
          <a:off x="4686300" y="131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32984</xdr:rowOff>
    </xdr:from>
    <xdr:to>
      <xdr:col>20</xdr:col>
      <xdr:colOff>38100</xdr:colOff>
      <xdr:row>77</xdr:row>
      <xdr:rowOff>134584</xdr:rowOff>
    </xdr:to>
    <xdr:sp macro="" textlink="">
      <xdr:nvSpPr>
        <xdr:cNvPr id="195" name="楕円 194"/>
        <xdr:cNvSpPr/>
      </xdr:nvSpPr>
      <xdr:spPr>
        <a:xfrm>
          <a:off x="3746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151111</xdr:rowOff>
    </xdr:from>
    <xdr:ext cx="534377" cy="259045"/>
    <xdr:sp macro="" textlink="">
      <xdr:nvSpPr>
        <xdr:cNvPr id="196" name="テキスト ボックス 195"/>
        <xdr:cNvSpPr txBox="1"/>
      </xdr:nvSpPr>
      <xdr:spPr>
        <a:xfrm>
          <a:off x="3530111" y="130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71239</xdr:rowOff>
    </xdr:from>
    <xdr:to>
      <xdr:col>15</xdr:col>
      <xdr:colOff>101600</xdr:colOff>
      <xdr:row>78</xdr:row>
      <xdr:rowOff>1389</xdr:rowOff>
    </xdr:to>
    <xdr:sp macro="" textlink="">
      <xdr:nvSpPr>
        <xdr:cNvPr id="197" name="楕円 196"/>
        <xdr:cNvSpPr/>
      </xdr:nvSpPr>
      <xdr:spPr>
        <a:xfrm>
          <a:off x="2857500" y="132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17916</xdr:rowOff>
    </xdr:from>
    <xdr:ext cx="534377" cy="259045"/>
    <xdr:sp macro="" textlink="">
      <xdr:nvSpPr>
        <xdr:cNvPr id="198" name="テキスト ボックス 197"/>
        <xdr:cNvSpPr txBox="1"/>
      </xdr:nvSpPr>
      <xdr:spPr>
        <a:xfrm>
          <a:off x="2641111" y="130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161421</xdr:rowOff>
    </xdr:from>
    <xdr:to>
      <xdr:col>10</xdr:col>
      <xdr:colOff>165100</xdr:colOff>
      <xdr:row>77</xdr:row>
      <xdr:rowOff>91571</xdr:rowOff>
    </xdr:to>
    <xdr:sp macro="" textlink="">
      <xdr:nvSpPr>
        <xdr:cNvPr id="199" name="楕円 198"/>
        <xdr:cNvSpPr/>
      </xdr:nvSpPr>
      <xdr:spPr>
        <a:xfrm>
          <a:off x="1968500" y="131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108098</xdr:rowOff>
    </xdr:from>
    <xdr:ext cx="534377" cy="259045"/>
    <xdr:sp macro="" textlink="">
      <xdr:nvSpPr>
        <xdr:cNvPr id="200" name="テキスト ボックス 199"/>
        <xdr:cNvSpPr txBox="1"/>
      </xdr:nvSpPr>
      <xdr:spPr>
        <a:xfrm>
          <a:off x="1752111" y="129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122523</xdr:rowOff>
    </xdr:from>
    <xdr:to>
      <xdr:col>6</xdr:col>
      <xdr:colOff>38100</xdr:colOff>
      <xdr:row>78</xdr:row>
      <xdr:rowOff>52673</xdr:rowOff>
    </xdr:to>
    <xdr:sp macro="" textlink="">
      <xdr:nvSpPr>
        <xdr:cNvPr id="201" name="楕円 200"/>
        <xdr:cNvSpPr/>
      </xdr:nvSpPr>
      <xdr:spPr>
        <a:xfrm>
          <a:off x="10795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69200</xdr:rowOff>
    </xdr:from>
    <xdr:ext cx="534377" cy="259045"/>
    <xdr:sp macro="" textlink="">
      <xdr:nvSpPr>
        <xdr:cNvPr id="202" name="テキスト ボックス 201"/>
        <xdr:cNvSpPr txBox="1"/>
      </xdr:nvSpPr>
      <xdr:spPr>
        <a:xfrm>
          <a:off x="863111" y="13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144304</xdr:rowOff>
    </xdr:from>
    <xdr:to>
      <xdr:col>24</xdr:col>
      <xdr:colOff>63500</xdr:colOff>
      <xdr:row>97</xdr:row>
      <xdr:rowOff>148126</xdr:rowOff>
    </xdr:to>
    <xdr:cxnSp macro="">
      <xdr:nvCxnSpPr>
        <xdr:cNvPr id="233" name="直線コネクタ 232"/>
        <xdr:cNvCxnSpPr/>
      </xdr:nvCxnSpPr>
      <xdr:spPr>
        <a:xfrm>
          <a:off x="3797300" y="16774954"/>
          <a:ext cx="8382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109122</xdr:rowOff>
    </xdr:from>
    <xdr:to>
      <xdr:col>19</xdr:col>
      <xdr:colOff>177800</xdr:colOff>
      <xdr:row>97</xdr:row>
      <xdr:rowOff>144304</xdr:rowOff>
    </xdr:to>
    <xdr:cxnSp macro="">
      <xdr:nvCxnSpPr>
        <xdr:cNvPr id="236" name="直線コネクタ 235"/>
        <xdr:cNvCxnSpPr/>
      </xdr:nvCxnSpPr>
      <xdr:spPr>
        <a:xfrm>
          <a:off x="2908300" y="16739772"/>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63294</xdr:rowOff>
    </xdr:from>
    <xdr:to>
      <xdr:col>15</xdr:col>
      <xdr:colOff>50800</xdr:colOff>
      <xdr:row>97</xdr:row>
      <xdr:rowOff>109122</xdr:rowOff>
    </xdr:to>
    <xdr:cxnSp macro="">
      <xdr:nvCxnSpPr>
        <xdr:cNvPr id="239" name="直線コネクタ 238"/>
        <xdr:cNvCxnSpPr/>
      </xdr:nvCxnSpPr>
      <xdr:spPr>
        <a:xfrm>
          <a:off x="2019300" y="16693944"/>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63294</xdr:rowOff>
    </xdr:from>
    <xdr:to>
      <xdr:col>10</xdr:col>
      <xdr:colOff>114300</xdr:colOff>
      <xdr:row>97</xdr:row>
      <xdr:rowOff>138720</xdr:rowOff>
    </xdr:to>
    <xdr:cxnSp macro="">
      <xdr:nvCxnSpPr>
        <xdr:cNvPr id="242" name="直線コネクタ 241"/>
        <xdr:cNvCxnSpPr/>
      </xdr:nvCxnSpPr>
      <xdr:spPr>
        <a:xfrm flipV="1">
          <a:off x="1130300" y="16693944"/>
          <a:ext cx="889000" cy="7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97326</xdr:rowOff>
    </xdr:from>
    <xdr:to>
      <xdr:col>24</xdr:col>
      <xdr:colOff>114300</xdr:colOff>
      <xdr:row>98</xdr:row>
      <xdr:rowOff>27476</xdr:rowOff>
    </xdr:to>
    <xdr:sp macro="" textlink="">
      <xdr:nvSpPr>
        <xdr:cNvPr id="252" name="楕円 251"/>
        <xdr:cNvSpPr/>
      </xdr:nvSpPr>
      <xdr:spPr>
        <a:xfrm>
          <a:off x="45847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75753</xdr:rowOff>
    </xdr:from>
    <xdr:ext cx="534377" cy="259045"/>
    <xdr:sp macro="" textlink="">
      <xdr:nvSpPr>
        <xdr:cNvPr id="253" name="扶助費該当値テキスト"/>
        <xdr:cNvSpPr txBox="1"/>
      </xdr:nvSpPr>
      <xdr:spPr>
        <a:xfrm>
          <a:off x="4686300" y="167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93504</xdr:rowOff>
    </xdr:from>
    <xdr:to>
      <xdr:col>20</xdr:col>
      <xdr:colOff>38100</xdr:colOff>
      <xdr:row>98</xdr:row>
      <xdr:rowOff>23654</xdr:rowOff>
    </xdr:to>
    <xdr:sp macro="" textlink="">
      <xdr:nvSpPr>
        <xdr:cNvPr id="254" name="楕円 253"/>
        <xdr:cNvSpPr/>
      </xdr:nvSpPr>
      <xdr:spPr>
        <a:xfrm>
          <a:off x="37465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14781</xdr:rowOff>
    </xdr:from>
    <xdr:ext cx="534377" cy="259045"/>
    <xdr:sp macro="" textlink="">
      <xdr:nvSpPr>
        <xdr:cNvPr id="255" name="テキスト ボックス 254"/>
        <xdr:cNvSpPr txBox="1"/>
      </xdr:nvSpPr>
      <xdr:spPr>
        <a:xfrm>
          <a:off x="3530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58322</xdr:rowOff>
    </xdr:from>
    <xdr:to>
      <xdr:col>15</xdr:col>
      <xdr:colOff>101600</xdr:colOff>
      <xdr:row>97</xdr:row>
      <xdr:rowOff>159922</xdr:rowOff>
    </xdr:to>
    <xdr:sp macro="" textlink="">
      <xdr:nvSpPr>
        <xdr:cNvPr id="256" name="楕円 255"/>
        <xdr:cNvSpPr/>
      </xdr:nvSpPr>
      <xdr:spPr>
        <a:xfrm>
          <a:off x="28575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151049</xdr:rowOff>
    </xdr:from>
    <xdr:ext cx="534377" cy="259045"/>
    <xdr:sp macro="" textlink="">
      <xdr:nvSpPr>
        <xdr:cNvPr id="257" name="テキスト ボックス 256"/>
        <xdr:cNvSpPr txBox="1"/>
      </xdr:nvSpPr>
      <xdr:spPr>
        <a:xfrm>
          <a:off x="2641111" y="167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12494</xdr:rowOff>
    </xdr:from>
    <xdr:to>
      <xdr:col>10</xdr:col>
      <xdr:colOff>165100</xdr:colOff>
      <xdr:row>97</xdr:row>
      <xdr:rowOff>114094</xdr:rowOff>
    </xdr:to>
    <xdr:sp macro="" textlink="">
      <xdr:nvSpPr>
        <xdr:cNvPr id="258" name="楕円 257"/>
        <xdr:cNvSpPr/>
      </xdr:nvSpPr>
      <xdr:spPr>
        <a:xfrm>
          <a:off x="1968500" y="166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105221</xdr:rowOff>
    </xdr:from>
    <xdr:ext cx="534377" cy="259045"/>
    <xdr:sp macro="" textlink="">
      <xdr:nvSpPr>
        <xdr:cNvPr id="259" name="テキスト ボックス 258"/>
        <xdr:cNvSpPr txBox="1"/>
      </xdr:nvSpPr>
      <xdr:spPr>
        <a:xfrm>
          <a:off x="1752111" y="167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87920</xdr:rowOff>
    </xdr:from>
    <xdr:to>
      <xdr:col>6</xdr:col>
      <xdr:colOff>38100</xdr:colOff>
      <xdr:row>98</xdr:row>
      <xdr:rowOff>18070</xdr:rowOff>
    </xdr:to>
    <xdr:sp macro="" textlink="">
      <xdr:nvSpPr>
        <xdr:cNvPr id="260" name="楕円 259"/>
        <xdr:cNvSpPr/>
      </xdr:nvSpPr>
      <xdr:spPr>
        <a:xfrm>
          <a:off x="1079500" y="167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9197</xdr:rowOff>
    </xdr:from>
    <xdr:ext cx="534377" cy="259045"/>
    <xdr:sp macro="" textlink="">
      <xdr:nvSpPr>
        <xdr:cNvPr id="261" name="テキスト ボックス 260"/>
        <xdr:cNvSpPr txBox="1"/>
      </xdr:nvSpPr>
      <xdr:spPr>
        <a:xfrm>
          <a:off x="863111" y="168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25954</xdr:rowOff>
    </xdr:from>
    <xdr:to>
      <xdr:col>55</xdr:col>
      <xdr:colOff>0</xdr:colOff>
      <xdr:row>38</xdr:row>
      <xdr:rowOff>28299</xdr:rowOff>
    </xdr:to>
    <xdr:cxnSp macro="">
      <xdr:nvCxnSpPr>
        <xdr:cNvPr id="290" name="直線コネクタ 289"/>
        <xdr:cNvCxnSpPr/>
      </xdr:nvCxnSpPr>
      <xdr:spPr>
        <a:xfrm>
          <a:off x="9639300" y="6541054"/>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25954</xdr:rowOff>
    </xdr:from>
    <xdr:to>
      <xdr:col>50</xdr:col>
      <xdr:colOff>114300</xdr:colOff>
      <xdr:row>38</xdr:row>
      <xdr:rowOff>37011</xdr:rowOff>
    </xdr:to>
    <xdr:cxnSp macro="">
      <xdr:nvCxnSpPr>
        <xdr:cNvPr id="293" name="直線コネクタ 292"/>
        <xdr:cNvCxnSpPr/>
      </xdr:nvCxnSpPr>
      <xdr:spPr>
        <a:xfrm flipV="1">
          <a:off x="8750300" y="654105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37011</xdr:rowOff>
    </xdr:from>
    <xdr:to>
      <xdr:col>45</xdr:col>
      <xdr:colOff>177800</xdr:colOff>
      <xdr:row>38</xdr:row>
      <xdr:rowOff>45844</xdr:rowOff>
    </xdr:to>
    <xdr:cxnSp macro="">
      <xdr:nvCxnSpPr>
        <xdr:cNvPr id="296" name="直線コネクタ 295"/>
        <xdr:cNvCxnSpPr/>
      </xdr:nvCxnSpPr>
      <xdr:spPr>
        <a:xfrm flipV="1">
          <a:off x="7861300" y="6552111"/>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45844</xdr:rowOff>
    </xdr:from>
    <xdr:to>
      <xdr:col>41</xdr:col>
      <xdr:colOff>50800</xdr:colOff>
      <xdr:row>38</xdr:row>
      <xdr:rowOff>55886</xdr:rowOff>
    </xdr:to>
    <xdr:cxnSp macro="">
      <xdr:nvCxnSpPr>
        <xdr:cNvPr id="299" name="直線コネクタ 298"/>
        <xdr:cNvCxnSpPr/>
      </xdr:nvCxnSpPr>
      <xdr:spPr>
        <a:xfrm flipV="1">
          <a:off x="6972300" y="6560944"/>
          <a:ext cx="8890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148949</xdr:rowOff>
    </xdr:from>
    <xdr:to>
      <xdr:col>55</xdr:col>
      <xdr:colOff>50800</xdr:colOff>
      <xdr:row>38</xdr:row>
      <xdr:rowOff>79099</xdr:rowOff>
    </xdr:to>
    <xdr:sp macro="" textlink="">
      <xdr:nvSpPr>
        <xdr:cNvPr id="309" name="楕円 308"/>
        <xdr:cNvSpPr/>
      </xdr:nvSpPr>
      <xdr:spPr>
        <a:xfrm>
          <a:off x="104267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63876</xdr:rowOff>
    </xdr:from>
    <xdr:ext cx="534377" cy="259045"/>
    <xdr:sp macro="" textlink="">
      <xdr:nvSpPr>
        <xdr:cNvPr id="310" name="補助費等該当値テキスト"/>
        <xdr:cNvSpPr txBox="1"/>
      </xdr:nvSpPr>
      <xdr:spPr>
        <a:xfrm>
          <a:off x="10528300" y="64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146604</xdr:rowOff>
    </xdr:from>
    <xdr:to>
      <xdr:col>50</xdr:col>
      <xdr:colOff>165100</xdr:colOff>
      <xdr:row>38</xdr:row>
      <xdr:rowOff>76754</xdr:rowOff>
    </xdr:to>
    <xdr:sp macro="" textlink="">
      <xdr:nvSpPr>
        <xdr:cNvPr id="311" name="楕円 310"/>
        <xdr:cNvSpPr/>
      </xdr:nvSpPr>
      <xdr:spPr>
        <a:xfrm>
          <a:off x="9588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67881</xdr:rowOff>
    </xdr:from>
    <xdr:ext cx="534377" cy="259045"/>
    <xdr:sp macro="" textlink="">
      <xdr:nvSpPr>
        <xdr:cNvPr id="312" name="テキスト ボックス 311"/>
        <xdr:cNvSpPr txBox="1"/>
      </xdr:nvSpPr>
      <xdr:spPr>
        <a:xfrm>
          <a:off x="9372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157661</xdr:rowOff>
    </xdr:from>
    <xdr:to>
      <xdr:col>46</xdr:col>
      <xdr:colOff>38100</xdr:colOff>
      <xdr:row>38</xdr:row>
      <xdr:rowOff>87811</xdr:rowOff>
    </xdr:to>
    <xdr:sp macro="" textlink="">
      <xdr:nvSpPr>
        <xdr:cNvPr id="313" name="楕円 312"/>
        <xdr:cNvSpPr/>
      </xdr:nvSpPr>
      <xdr:spPr>
        <a:xfrm>
          <a:off x="8699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78938</xdr:rowOff>
    </xdr:from>
    <xdr:ext cx="534377" cy="259045"/>
    <xdr:sp macro="" textlink="">
      <xdr:nvSpPr>
        <xdr:cNvPr id="314" name="テキスト ボックス 313"/>
        <xdr:cNvSpPr txBox="1"/>
      </xdr:nvSpPr>
      <xdr:spPr>
        <a:xfrm>
          <a:off x="8483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166494</xdr:rowOff>
    </xdr:from>
    <xdr:to>
      <xdr:col>41</xdr:col>
      <xdr:colOff>101600</xdr:colOff>
      <xdr:row>38</xdr:row>
      <xdr:rowOff>96644</xdr:rowOff>
    </xdr:to>
    <xdr:sp macro="" textlink="">
      <xdr:nvSpPr>
        <xdr:cNvPr id="315" name="楕円 314"/>
        <xdr:cNvSpPr/>
      </xdr:nvSpPr>
      <xdr:spPr>
        <a:xfrm>
          <a:off x="7810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87771</xdr:rowOff>
    </xdr:from>
    <xdr:ext cx="534377" cy="259045"/>
    <xdr:sp macro="" textlink="">
      <xdr:nvSpPr>
        <xdr:cNvPr id="316" name="テキスト ボックス 315"/>
        <xdr:cNvSpPr txBox="1"/>
      </xdr:nvSpPr>
      <xdr:spPr>
        <a:xfrm>
          <a:off x="7594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5086</xdr:rowOff>
    </xdr:from>
    <xdr:to>
      <xdr:col>36</xdr:col>
      <xdr:colOff>165100</xdr:colOff>
      <xdr:row>38</xdr:row>
      <xdr:rowOff>106686</xdr:rowOff>
    </xdr:to>
    <xdr:sp macro="" textlink="">
      <xdr:nvSpPr>
        <xdr:cNvPr id="317" name="楕円 316"/>
        <xdr:cNvSpPr/>
      </xdr:nvSpPr>
      <xdr:spPr>
        <a:xfrm>
          <a:off x="6921500" y="65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97813</xdr:rowOff>
    </xdr:from>
    <xdr:ext cx="534377" cy="259045"/>
    <xdr:sp macro="" textlink="">
      <xdr:nvSpPr>
        <xdr:cNvPr id="318" name="テキスト ボックス 317"/>
        <xdr:cNvSpPr txBox="1"/>
      </xdr:nvSpPr>
      <xdr:spPr>
        <a:xfrm>
          <a:off x="6705111" y="66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54716</xdr:rowOff>
    </xdr:from>
    <xdr:to>
      <xdr:col>55</xdr:col>
      <xdr:colOff>0</xdr:colOff>
      <xdr:row>57</xdr:row>
      <xdr:rowOff>148818</xdr:rowOff>
    </xdr:to>
    <xdr:cxnSp macro="">
      <xdr:nvCxnSpPr>
        <xdr:cNvPr id="345" name="直線コネクタ 344"/>
        <xdr:cNvCxnSpPr/>
      </xdr:nvCxnSpPr>
      <xdr:spPr>
        <a:xfrm>
          <a:off x="9639300" y="9827366"/>
          <a:ext cx="838200" cy="9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27351</xdr:rowOff>
    </xdr:from>
    <xdr:to>
      <xdr:col>50</xdr:col>
      <xdr:colOff>114300</xdr:colOff>
      <xdr:row>57</xdr:row>
      <xdr:rowOff>54716</xdr:rowOff>
    </xdr:to>
    <xdr:cxnSp macro="">
      <xdr:nvCxnSpPr>
        <xdr:cNvPr id="348" name="直線コネクタ 347"/>
        <xdr:cNvCxnSpPr/>
      </xdr:nvCxnSpPr>
      <xdr:spPr>
        <a:xfrm>
          <a:off x="8750300" y="9800001"/>
          <a:ext cx="8890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27351</xdr:rowOff>
    </xdr:from>
    <xdr:to>
      <xdr:col>45</xdr:col>
      <xdr:colOff>177800</xdr:colOff>
      <xdr:row>58</xdr:row>
      <xdr:rowOff>27902</xdr:rowOff>
    </xdr:to>
    <xdr:cxnSp macro="">
      <xdr:nvCxnSpPr>
        <xdr:cNvPr id="351" name="直線コネクタ 350"/>
        <xdr:cNvCxnSpPr/>
      </xdr:nvCxnSpPr>
      <xdr:spPr>
        <a:xfrm flipV="1">
          <a:off x="7861300" y="9800001"/>
          <a:ext cx="889000" cy="1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51088</xdr:rowOff>
    </xdr:from>
    <xdr:to>
      <xdr:col>41</xdr:col>
      <xdr:colOff>50800</xdr:colOff>
      <xdr:row>58</xdr:row>
      <xdr:rowOff>27902</xdr:rowOff>
    </xdr:to>
    <xdr:cxnSp macro="">
      <xdr:nvCxnSpPr>
        <xdr:cNvPr id="354" name="直線コネクタ 353"/>
        <xdr:cNvCxnSpPr/>
      </xdr:nvCxnSpPr>
      <xdr:spPr>
        <a:xfrm>
          <a:off x="6972300" y="9823738"/>
          <a:ext cx="889000" cy="14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98018</xdr:rowOff>
    </xdr:from>
    <xdr:to>
      <xdr:col>55</xdr:col>
      <xdr:colOff>50800</xdr:colOff>
      <xdr:row>58</xdr:row>
      <xdr:rowOff>28168</xdr:rowOff>
    </xdr:to>
    <xdr:sp macro="" textlink="">
      <xdr:nvSpPr>
        <xdr:cNvPr id="364" name="楕円 363"/>
        <xdr:cNvSpPr/>
      </xdr:nvSpPr>
      <xdr:spPr>
        <a:xfrm>
          <a:off x="10426700" y="98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120895</xdr:rowOff>
    </xdr:from>
    <xdr:ext cx="599010" cy="259045"/>
    <xdr:sp macro="" textlink="">
      <xdr:nvSpPr>
        <xdr:cNvPr id="365" name="普通建設事業費該当値テキスト"/>
        <xdr:cNvSpPr txBox="1"/>
      </xdr:nvSpPr>
      <xdr:spPr>
        <a:xfrm>
          <a:off x="10528300" y="97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3916</xdr:rowOff>
    </xdr:from>
    <xdr:to>
      <xdr:col>50</xdr:col>
      <xdr:colOff>165100</xdr:colOff>
      <xdr:row>57</xdr:row>
      <xdr:rowOff>105516</xdr:rowOff>
    </xdr:to>
    <xdr:sp macro="" textlink="">
      <xdr:nvSpPr>
        <xdr:cNvPr id="366" name="楕円 365"/>
        <xdr:cNvSpPr/>
      </xdr:nvSpPr>
      <xdr:spPr>
        <a:xfrm>
          <a:off x="9588500" y="9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122043</xdr:rowOff>
    </xdr:from>
    <xdr:ext cx="599010" cy="259045"/>
    <xdr:sp macro="" textlink="">
      <xdr:nvSpPr>
        <xdr:cNvPr id="367" name="テキスト ボックス 366"/>
        <xdr:cNvSpPr txBox="1"/>
      </xdr:nvSpPr>
      <xdr:spPr>
        <a:xfrm>
          <a:off x="9339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148001</xdr:rowOff>
    </xdr:from>
    <xdr:to>
      <xdr:col>46</xdr:col>
      <xdr:colOff>38100</xdr:colOff>
      <xdr:row>57</xdr:row>
      <xdr:rowOff>78151</xdr:rowOff>
    </xdr:to>
    <xdr:sp macro="" textlink="">
      <xdr:nvSpPr>
        <xdr:cNvPr id="368" name="楕円 367"/>
        <xdr:cNvSpPr/>
      </xdr:nvSpPr>
      <xdr:spPr>
        <a:xfrm>
          <a:off x="8699500" y="97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94678</xdr:rowOff>
    </xdr:from>
    <xdr:ext cx="599010" cy="259045"/>
    <xdr:sp macro="" textlink="">
      <xdr:nvSpPr>
        <xdr:cNvPr id="369" name="テキスト ボックス 368"/>
        <xdr:cNvSpPr txBox="1"/>
      </xdr:nvSpPr>
      <xdr:spPr>
        <a:xfrm>
          <a:off x="8450795" y="952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148552</xdr:rowOff>
    </xdr:from>
    <xdr:to>
      <xdr:col>41</xdr:col>
      <xdr:colOff>101600</xdr:colOff>
      <xdr:row>58</xdr:row>
      <xdr:rowOff>78702</xdr:rowOff>
    </xdr:to>
    <xdr:sp macro="" textlink="">
      <xdr:nvSpPr>
        <xdr:cNvPr id="370" name="楕円 369"/>
        <xdr:cNvSpPr/>
      </xdr:nvSpPr>
      <xdr:spPr>
        <a:xfrm>
          <a:off x="7810500" y="99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69829</xdr:rowOff>
    </xdr:from>
    <xdr:ext cx="599010" cy="259045"/>
    <xdr:sp macro="" textlink="">
      <xdr:nvSpPr>
        <xdr:cNvPr id="371" name="テキスト ボックス 370"/>
        <xdr:cNvSpPr txBox="1"/>
      </xdr:nvSpPr>
      <xdr:spPr>
        <a:xfrm>
          <a:off x="7561795" y="1001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xdr:rowOff>
    </xdr:from>
    <xdr:to>
      <xdr:col>36</xdr:col>
      <xdr:colOff>165100</xdr:colOff>
      <xdr:row>57</xdr:row>
      <xdr:rowOff>101888</xdr:rowOff>
    </xdr:to>
    <xdr:sp macro="" textlink="">
      <xdr:nvSpPr>
        <xdr:cNvPr id="372" name="楕円 371"/>
        <xdr:cNvSpPr/>
      </xdr:nvSpPr>
      <xdr:spPr>
        <a:xfrm>
          <a:off x="6921500" y="97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118415</xdr:rowOff>
    </xdr:from>
    <xdr:ext cx="599010" cy="259045"/>
    <xdr:sp macro="" textlink="">
      <xdr:nvSpPr>
        <xdr:cNvPr id="373" name="テキスト ボックス 372"/>
        <xdr:cNvSpPr txBox="1"/>
      </xdr:nvSpPr>
      <xdr:spPr>
        <a:xfrm>
          <a:off x="6672795" y="954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11006</xdr:rowOff>
    </xdr:from>
    <xdr:to>
      <xdr:col>55</xdr:col>
      <xdr:colOff>0</xdr:colOff>
      <xdr:row>78</xdr:row>
      <xdr:rowOff>163007</xdr:rowOff>
    </xdr:to>
    <xdr:cxnSp macro="">
      <xdr:nvCxnSpPr>
        <xdr:cNvPr id="402" name="直線コネクタ 401"/>
        <xdr:cNvCxnSpPr/>
      </xdr:nvCxnSpPr>
      <xdr:spPr>
        <a:xfrm flipV="1">
          <a:off x="9639300" y="13384106"/>
          <a:ext cx="838200" cy="1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64368</xdr:rowOff>
    </xdr:from>
    <xdr:to>
      <xdr:col>50</xdr:col>
      <xdr:colOff>114300</xdr:colOff>
      <xdr:row>78</xdr:row>
      <xdr:rowOff>163007</xdr:rowOff>
    </xdr:to>
    <xdr:cxnSp macro="">
      <xdr:nvCxnSpPr>
        <xdr:cNvPr id="405" name="直線コネクタ 404"/>
        <xdr:cNvCxnSpPr/>
      </xdr:nvCxnSpPr>
      <xdr:spPr>
        <a:xfrm>
          <a:off x="8750300" y="13266018"/>
          <a:ext cx="889000" cy="2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64368</xdr:rowOff>
    </xdr:from>
    <xdr:to>
      <xdr:col>45</xdr:col>
      <xdr:colOff>177800</xdr:colOff>
      <xdr:row>78</xdr:row>
      <xdr:rowOff>149306</xdr:rowOff>
    </xdr:to>
    <xdr:cxnSp macro="">
      <xdr:nvCxnSpPr>
        <xdr:cNvPr id="408" name="直線コネクタ 407"/>
        <xdr:cNvCxnSpPr/>
      </xdr:nvCxnSpPr>
      <xdr:spPr>
        <a:xfrm flipV="1">
          <a:off x="7861300" y="13266018"/>
          <a:ext cx="889000" cy="2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149306</xdr:rowOff>
    </xdr:from>
    <xdr:to>
      <xdr:col>41</xdr:col>
      <xdr:colOff>50800</xdr:colOff>
      <xdr:row>79</xdr:row>
      <xdr:rowOff>29102</xdr:rowOff>
    </xdr:to>
    <xdr:cxnSp macro="">
      <xdr:nvCxnSpPr>
        <xdr:cNvPr id="411" name="直線コネクタ 410"/>
        <xdr:cNvCxnSpPr/>
      </xdr:nvCxnSpPr>
      <xdr:spPr>
        <a:xfrm flipV="1">
          <a:off x="6972300" y="13522406"/>
          <a:ext cx="889000" cy="5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131656</xdr:rowOff>
    </xdr:from>
    <xdr:to>
      <xdr:col>55</xdr:col>
      <xdr:colOff>50800</xdr:colOff>
      <xdr:row>78</xdr:row>
      <xdr:rowOff>61806</xdr:rowOff>
    </xdr:to>
    <xdr:sp macro="" textlink="">
      <xdr:nvSpPr>
        <xdr:cNvPr id="421" name="楕円 420"/>
        <xdr:cNvSpPr/>
      </xdr:nvSpPr>
      <xdr:spPr>
        <a:xfrm>
          <a:off x="10426700" y="133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154533</xdr:rowOff>
    </xdr:from>
    <xdr:ext cx="599010" cy="259045"/>
    <xdr:sp macro="" textlink="">
      <xdr:nvSpPr>
        <xdr:cNvPr id="422" name="普通建設事業費 （ うち新規整備　）該当値テキスト"/>
        <xdr:cNvSpPr txBox="1"/>
      </xdr:nvSpPr>
      <xdr:spPr>
        <a:xfrm>
          <a:off x="10528300" y="131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112207</xdr:rowOff>
    </xdr:from>
    <xdr:to>
      <xdr:col>50</xdr:col>
      <xdr:colOff>165100</xdr:colOff>
      <xdr:row>79</xdr:row>
      <xdr:rowOff>42357</xdr:rowOff>
    </xdr:to>
    <xdr:sp macro="" textlink="">
      <xdr:nvSpPr>
        <xdr:cNvPr id="423" name="楕円 422"/>
        <xdr:cNvSpPr/>
      </xdr:nvSpPr>
      <xdr:spPr>
        <a:xfrm>
          <a:off x="9588500" y="13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33484</xdr:rowOff>
    </xdr:from>
    <xdr:ext cx="534377" cy="259045"/>
    <xdr:sp macro="" textlink="">
      <xdr:nvSpPr>
        <xdr:cNvPr id="424" name="テキスト ボックス 423"/>
        <xdr:cNvSpPr txBox="1"/>
      </xdr:nvSpPr>
      <xdr:spPr>
        <a:xfrm>
          <a:off x="9372111" y="135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13568</xdr:rowOff>
    </xdr:from>
    <xdr:to>
      <xdr:col>46</xdr:col>
      <xdr:colOff>38100</xdr:colOff>
      <xdr:row>77</xdr:row>
      <xdr:rowOff>115168</xdr:rowOff>
    </xdr:to>
    <xdr:sp macro="" textlink="">
      <xdr:nvSpPr>
        <xdr:cNvPr id="425" name="楕円 424"/>
        <xdr:cNvSpPr/>
      </xdr:nvSpPr>
      <xdr:spPr>
        <a:xfrm>
          <a:off x="8699500" y="132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131695</xdr:rowOff>
    </xdr:from>
    <xdr:ext cx="599010" cy="259045"/>
    <xdr:sp macro="" textlink="">
      <xdr:nvSpPr>
        <xdr:cNvPr id="426" name="テキスト ボックス 425"/>
        <xdr:cNvSpPr txBox="1"/>
      </xdr:nvSpPr>
      <xdr:spPr>
        <a:xfrm>
          <a:off x="8450795" y="1299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98506</xdr:rowOff>
    </xdr:from>
    <xdr:to>
      <xdr:col>41</xdr:col>
      <xdr:colOff>101600</xdr:colOff>
      <xdr:row>79</xdr:row>
      <xdr:rowOff>28656</xdr:rowOff>
    </xdr:to>
    <xdr:sp macro="" textlink="">
      <xdr:nvSpPr>
        <xdr:cNvPr id="427" name="楕円 426"/>
        <xdr:cNvSpPr/>
      </xdr:nvSpPr>
      <xdr:spPr>
        <a:xfrm>
          <a:off x="7810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19783</xdr:rowOff>
    </xdr:from>
    <xdr:ext cx="534377" cy="259045"/>
    <xdr:sp macro="" textlink="">
      <xdr:nvSpPr>
        <xdr:cNvPr id="428" name="テキスト ボックス 427"/>
        <xdr:cNvSpPr txBox="1"/>
      </xdr:nvSpPr>
      <xdr:spPr>
        <a:xfrm>
          <a:off x="7594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149752</xdr:rowOff>
    </xdr:from>
    <xdr:to>
      <xdr:col>36</xdr:col>
      <xdr:colOff>165100</xdr:colOff>
      <xdr:row>79</xdr:row>
      <xdr:rowOff>79902</xdr:rowOff>
    </xdr:to>
    <xdr:sp macro="" textlink="">
      <xdr:nvSpPr>
        <xdr:cNvPr id="429" name="楕円 428"/>
        <xdr:cNvSpPr/>
      </xdr:nvSpPr>
      <xdr:spPr>
        <a:xfrm>
          <a:off x="6921500" y="13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71029</xdr:rowOff>
    </xdr:from>
    <xdr:ext cx="534377" cy="259045"/>
    <xdr:sp macro="" textlink="">
      <xdr:nvSpPr>
        <xdr:cNvPr id="430" name="テキスト ボックス 429"/>
        <xdr:cNvSpPr txBox="1"/>
      </xdr:nvSpPr>
      <xdr:spPr>
        <a:xfrm>
          <a:off x="6705111" y="136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80091</xdr:rowOff>
    </xdr:from>
    <xdr:to>
      <xdr:col>55</xdr:col>
      <xdr:colOff>0</xdr:colOff>
      <xdr:row>98</xdr:row>
      <xdr:rowOff>54288</xdr:rowOff>
    </xdr:to>
    <xdr:cxnSp macro="">
      <xdr:nvCxnSpPr>
        <xdr:cNvPr id="457" name="直線コネクタ 456"/>
        <xdr:cNvCxnSpPr/>
      </xdr:nvCxnSpPr>
      <xdr:spPr>
        <a:xfrm>
          <a:off x="9639300" y="16710741"/>
          <a:ext cx="838200" cy="1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80091</xdr:rowOff>
    </xdr:from>
    <xdr:to>
      <xdr:col>50</xdr:col>
      <xdr:colOff>114300</xdr:colOff>
      <xdr:row>97</xdr:row>
      <xdr:rowOff>144230</xdr:rowOff>
    </xdr:to>
    <xdr:cxnSp macro="">
      <xdr:nvCxnSpPr>
        <xdr:cNvPr id="460" name="直線コネクタ 459"/>
        <xdr:cNvCxnSpPr/>
      </xdr:nvCxnSpPr>
      <xdr:spPr>
        <a:xfrm flipV="1">
          <a:off x="8750300" y="16710741"/>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144230</xdr:rowOff>
    </xdr:from>
    <xdr:to>
      <xdr:col>45</xdr:col>
      <xdr:colOff>177800</xdr:colOff>
      <xdr:row>98</xdr:row>
      <xdr:rowOff>55914</xdr:rowOff>
    </xdr:to>
    <xdr:cxnSp macro="">
      <xdr:nvCxnSpPr>
        <xdr:cNvPr id="463" name="直線コネクタ 462"/>
        <xdr:cNvCxnSpPr/>
      </xdr:nvCxnSpPr>
      <xdr:spPr>
        <a:xfrm flipV="1">
          <a:off x="7861300" y="16774880"/>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66060</xdr:rowOff>
    </xdr:from>
    <xdr:to>
      <xdr:col>41</xdr:col>
      <xdr:colOff>50800</xdr:colOff>
      <xdr:row>98</xdr:row>
      <xdr:rowOff>55914</xdr:rowOff>
    </xdr:to>
    <xdr:cxnSp macro="">
      <xdr:nvCxnSpPr>
        <xdr:cNvPr id="466" name="直線コネクタ 465"/>
        <xdr:cNvCxnSpPr/>
      </xdr:nvCxnSpPr>
      <xdr:spPr>
        <a:xfrm>
          <a:off x="6972300" y="16696710"/>
          <a:ext cx="889000" cy="1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3488</xdr:rowOff>
    </xdr:from>
    <xdr:to>
      <xdr:col>55</xdr:col>
      <xdr:colOff>50800</xdr:colOff>
      <xdr:row>98</xdr:row>
      <xdr:rowOff>105088</xdr:rowOff>
    </xdr:to>
    <xdr:sp macro="" textlink="">
      <xdr:nvSpPr>
        <xdr:cNvPr id="476" name="楕円 475"/>
        <xdr:cNvSpPr/>
      </xdr:nvSpPr>
      <xdr:spPr>
        <a:xfrm>
          <a:off x="104267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134315</xdr:rowOff>
    </xdr:from>
    <xdr:ext cx="599010" cy="259045"/>
    <xdr:sp macro="" textlink="">
      <xdr:nvSpPr>
        <xdr:cNvPr id="477" name="普通建設事業費 （ うち更新整備　）該当値テキスト"/>
        <xdr:cNvSpPr txBox="1"/>
      </xdr:nvSpPr>
      <xdr:spPr>
        <a:xfrm>
          <a:off x="10528300" y="1659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29291</xdr:rowOff>
    </xdr:from>
    <xdr:to>
      <xdr:col>50</xdr:col>
      <xdr:colOff>165100</xdr:colOff>
      <xdr:row>97</xdr:row>
      <xdr:rowOff>130891</xdr:rowOff>
    </xdr:to>
    <xdr:sp macro="" textlink="">
      <xdr:nvSpPr>
        <xdr:cNvPr id="478" name="楕円 477"/>
        <xdr:cNvSpPr/>
      </xdr:nvSpPr>
      <xdr:spPr>
        <a:xfrm>
          <a:off x="9588500" y="16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147418</xdr:rowOff>
    </xdr:from>
    <xdr:ext cx="599010" cy="259045"/>
    <xdr:sp macro="" textlink="">
      <xdr:nvSpPr>
        <xdr:cNvPr id="479" name="テキスト ボックス 478"/>
        <xdr:cNvSpPr txBox="1"/>
      </xdr:nvSpPr>
      <xdr:spPr>
        <a:xfrm>
          <a:off x="9339795" y="164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93430</xdr:rowOff>
    </xdr:from>
    <xdr:to>
      <xdr:col>46</xdr:col>
      <xdr:colOff>38100</xdr:colOff>
      <xdr:row>98</xdr:row>
      <xdr:rowOff>23580</xdr:rowOff>
    </xdr:to>
    <xdr:sp macro="" textlink="">
      <xdr:nvSpPr>
        <xdr:cNvPr id="480" name="楕円 479"/>
        <xdr:cNvSpPr/>
      </xdr:nvSpPr>
      <xdr:spPr>
        <a:xfrm>
          <a:off x="8699500" y="1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40107</xdr:rowOff>
    </xdr:from>
    <xdr:ext cx="599010" cy="259045"/>
    <xdr:sp macro="" textlink="">
      <xdr:nvSpPr>
        <xdr:cNvPr id="481" name="テキスト ボックス 480"/>
        <xdr:cNvSpPr txBox="1"/>
      </xdr:nvSpPr>
      <xdr:spPr>
        <a:xfrm>
          <a:off x="8450795" y="164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5114</xdr:rowOff>
    </xdr:from>
    <xdr:to>
      <xdr:col>41</xdr:col>
      <xdr:colOff>101600</xdr:colOff>
      <xdr:row>98</xdr:row>
      <xdr:rowOff>106714</xdr:rowOff>
    </xdr:to>
    <xdr:sp macro="" textlink="">
      <xdr:nvSpPr>
        <xdr:cNvPr id="482" name="楕円 481"/>
        <xdr:cNvSpPr/>
      </xdr:nvSpPr>
      <xdr:spPr>
        <a:xfrm>
          <a:off x="7810500" y="16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123241</xdr:rowOff>
    </xdr:from>
    <xdr:ext cx="599010" cy="259045"/>
    <xdr:sp macro="" textlink="">
      <xdr:nvSpPr>
        <xdr:cNvPr id="483" name="テキスト ボックス 482"/>
        <xdr:cNvSpPr txBox="1"/>
      </xdr:nvSpPr>
      <xdr:spPr>
        <a:xfrm>
          <a:off x="7561795" y="165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15260</xdr:rowOff>
    </xdr:from>
    <xdr:to>
      <xdr:col>36</xdr:col>
      <xdr:colOff>165100</xdr:colOff>
      <xdr:row>97</xdr:row>
      <xdr:rowOff>116860</xdr:rowOff>
    </xdr:to>
    <xdr:sp macro="" textlink="">
      <xdr:nvSpPr>
        <xdr:cNvPr id="484" name="楕円 483"/>
        <xdr:cNvSpPr/>
      </xdr:nvSpPr>
      <xdr:spPr>
        <a:xfrm>
          <a:off x="6921500" y="1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133387</xdr:rowOff>
    </xdr:from>
    <xdr:ext cx="599010" cy="259045"/>
    <xdr:sp macro="" textlink="">
      <xdr:nvSpPr>
        <xdr:cNvPr id="485" name="テキスト ボックス 484"/>
        <xdr:cNvSpPr txBox="1"/>
      </xdr:nvSpPr>
      <xdr:spPr>
        <a:xfrm>
          <a:off x="6672795" y="1642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12548</xdr:rowOff>
    </xdr:from>
    <xdr:to>
      <xdr:col>85</xdr:col>
      <xdr:colOff>127000</xdr:colOff>
      <xdr:row>38</xdr:row>
      <xdr:rowOff>139700</xdr:rowOff>
    </xdr:to>
    <xdr:cxnSp macro="">
      <xdr:nvCxnSpPr>
        <xdr:cNvPr id="512" name="直線コネクタ 511"/>
        <xdr:cNvCxnSpPr/>
      </xdr:nvCxnSpPr>
      <xdr:spPr>
        <a:xfrm flipV="1">
          <a:off x="15481300" y="6527648"/>
          <a:ext cx="8382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133198</xdr:rowOff>
    </xdr:from>
    <xdr:to>
      <xdr:col>85</xdr:col>
      <xdr:colOff>177800</xdr:colOff>
      <xdr:row>38</xdr:row>
      <xdr:rowOff>63348</xdr:rowOff>
    </xdr:to>
    <xdr:sp macro="" textlink="">
      <xdr:nvSpPr>
        <xdr:cNvPr id="531" name="楕円 530"/>
        <xdr:cNvSpPr/>
      </xdr:nvSpPr>
      <xdr:spPr>
        <a:xfrm>
          <a:off x="16268700" y="64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156075</xdr:rowOff>
    </xdr:from>
    <xdr:ext cx="534377" cy="259045"/>
    <xdr:sp macro="" textlink="">
      <xdr:nvSpPr>
        <xdr:cNvPr id="532" name="災害復旧事業費該当値テキスト"/>
        <xdr:cNvSpPr txBox="1"/>
      </xdr:nvSpPr>
      <xdr:spPr>
        <a:xfrm>
          <a:off x="16370300" y="63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26107</xdr:rowOff>
    </xdr:from>
    <xdr:to>
      <xdr:col>85</xdr:col>
      <xdr:colOff>127000</xdr:colOff>
      <xdr:row>78</xdr:row>
      <xdr:rowOff>33510</xdr:rowOff>
    </xdr:to>
    <xdr:cxnSp macro="">
      <xdr:nvCxnSpPr>
        <xdr:cNvPr id="618" name="直線コネクタ 617"/>
        <xdr:cNvCxnSpPr/>
      </xdr:nvCxnSpPr>
      <xdr:spPr>
        <a:xfrm>
          <a:off x="15481300" y="13399207"/>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7072</xdr:rowOff>
    </xdr:from>
    <xdr:to>
      <xdr:col>81</xdr:col>
      <xdr:colOff>50800</xdr:colOff>
      <xdr:row>78</xdr:row>
      <xdr:rowOff>26107</xdr:rowOff>
    </xdr:to>
    <xdr:cxnSp macro="">
      <xdr:nvCxnSpPr>
        <xdr:cNvPr id="621" name="直線コネクタ 620"/>
        <xdr:cNvCxnSpPr/>
      </xdr:nvCxnSpPr>
      <xdr:spPr>
        <a:xfrm>
          <a:off x="14592300" y="13380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166309</xdr:rowOff>
    </xdr:from>
    <xdr:to>
      <xdr:col>76</xdr:col>
      <xdr:colOff>114300</xdr:colOff>
      <xdr:row>78</xdr:row>
      <xdr:rowOff>7072</xdr:rowOff>
    </xdr:to>
    <xdr:cxnSp macro="">
      <xdr:nvCxnSpPr>
        <xdr:cNvPr id="624" name="直線コネクタ 623"/>
        <xdr:cNvCxnSpPr/>
      </xdr:nvCxnSpPr>
      <xdr:spPr>
        <a:xfrm>
          <a:off x="13703300" y="13367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166309</xdr:rowOff>
    </xdr:from>
    <xdr:to>
      <xdr:col>71</xdr:col>
      <xdr:colOff>177800</xdr:colOff>
      <xdr:row>78</xdr:row>
      <xdr:rowOff>28628</xdr:rowOff>
    </xdr:to>
    <xdr:cxnSp macro="">
      <xdr:nvCxnSpPr>
        <xdr:cNvPr id="627" name="直線コネクタ 626"/>
        <xdr:cNvCxnSpPr/>
      </xdr:nvCxnSpPr>
      <xdr:spPr>
        <a:xfrm flipV="1">
          <a:off x="12814300" y="1336795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154160</xdr:rowOff>
    </xdr:from>
    <xdr:to>
      <xdr:col>85</xdr:col>
      <xdr:colOff>177800</xdr:colOff>
      <xdr:row>78</xdr:row>
      <xdr:rowOff>84310</xdr:rowOff>
    </xdr:to>
    <xdr:sp macro="" textlink="">
      <xdr:nvSpPr>
        <xdr:cNvPr id="637" name="楕円 636"/>
        <xdr:cNvSpPr/>
      </xdr:nvSpPr>
      <xdr:spPr>
        <a:xfrm>
          <a:off x="16268700" y="13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132587</xdr:rowOff>
    </xdr:from>
    <xdr:ext cx="534377" cy="259045"/>
    <xdr:sp macro="" textlink="">
      <xdr:nvSpPr>
        <xdr:cNvPr id="638" name="公債費該当値テキスト"/>
        <xdr:cNvSpPr txBox="1"/>
      </xdr:nvSpPr>
      <xdr:spPr>
        <a:xfrm>
          <a:off x="16370300" y="133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146757</xdr:rowOff>
    </xdr:from>
    <xdr:to>
      <xdr:col>81</xdr:col>
      <xdr:colOff>101600</xdr:colOff>
      <xdr:row>78</xdr:row>
      <xdr:rowOff>76907</xdr:rowOff>
    </xdr:to>
    <xdr:sp macro="" textlink="">
      <xdr:nvSpPr>
        <xdr:cNvPr id="639" name="楕円 638"/>
        <xdr:cNvSpPr/>
      </xdr:nvSpPr>
      <xdr:spPr>
        <a:xfrm>
          <a:off x="154305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68034</xdr:rowOff>
    </xdr:from>
    <xdr:ext cx="534377" cy="259045"/>
    <xdr:sp macro="" textlink="">
      <xdr:nvSpPr>
        <xdr:cNvPr id="640" name="テキスト ボックス 639"/>
        <xdr:cNvSpPr txBox="1"/>
      </xdr:nvSpPr>
      <xdr:spPr>
        <a:xfrm>
          <a:off x="15214111" y="13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127722</xdr:rowOff>
    </xdr:from>
    <xdr:to>
      <xdr:col>76</xdr:col>
      <xdr:colOff>165100</xdr:colOff>
      <xdr:row>78</xdr:row>
      <xdr:rowOff>57872</xdr:rowOff>
    </xdr:to>
    <xdr:sp macro="" textlink="">
      <xdr:nvSpPr>
        <xdr:cNvPr id="641" name="楕円 640"/>
        <xdr:cNvSpPr/>
      </xdr:nvSpPr>
      <xdr:spPr>
        <a:xfrm>
          <a:off x="14541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48999</xdr:rowOff>
    </xdr:from>
    <xdr:ext cx="599010" cy="259045"/>
    <xdr:sp macro="" textlink="">
      <xdr:nvSpPr>
        <xdr:cNvPr id="642" name="テキスト ボックス 641"/>
        <xdr:cNvSpPr txBox="1"/>
      </xdr:nvSpPr>
      <xdr:spPr>
        <a:xfrm>
          <a:off x="14292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115509</xdr:rowOff>
    </xdr:from>
    <xdr:to>
      <xdr:col>72</xdr:col>
      <xdr:colOff>38100</xdr:colOff>
      <xdr:row>78</xdr:row>
      <xdr:rowOff>45659</xdr:rowOff>
    </xdr:to>
    <xdr:sp macro="" textlink="">
      <xdr:nvSpPr>
        <xdr:cNvPr id="643" name="楕円 642"/>
        <xdr:cNvSpPr/>
      </xdr:nvSpPr>
      <xdr:spPr>
        <a:xfrm>
          <a:off x="13652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36786</xdr:rowOff>
    </xdr:from>
    <xdr:ext cx="599010" cy="259045"/>
    <xdr:sp macro="" textlink="">
      <xdr:nvSpPr>
        <xdr:cNvPr id="644" name="テキスト ボックス 643"/>
        <xdr:cNvSpPr txBox="1"/>
      </xdr:nvSpPr>
      <xdr:spPr>
        <a:xfrm>
          <a:off x="13403795" y="1340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149278</xdr:rowOff>
    </xdr:from>
    <xdr:to>
      <xdr:col>67</xdr:col>
      <xdr:colOff>101600</xdr:colOff>
      <xdr:row>78</xdr:row>
      <xdr:rowOff>79428</xdr:rowOff>
    </xdr:to>
    <xdr:sp macro="" textlink="">
      <xdr:nvSpPr>
        <xdr:cNvPr id="645" name="楕円 644"/>
        <xdr:cNvSpPr/>
      </xdr:nvSpPr>
      <xdr:spPr>
        <a:xfrm>
          <a:off x="12763500" y="133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70555</xdr:rowOff>
    </xdr:from>
    <xdr:ext cx="534377" cy="259045"/>
    <xdr:sp macro="" textlink="">
      <xdr:nvSpPr>
        <xdr:cNvPr id="646" name="テキスト ボックス 645"/>
        <xdr:cNvSpPr txBox="1"/>
      </xdr:nvSpPr>
      <xdr:spPr>
        <a:xfrm>
          <a:off x="12547111" y="134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92461</xdr:rowOff>
    </xdr:from>
    <xdr:to>
      <xdr:col>85</xdr:col>
      <xdr:colOff>127000</xdr:colOff>
      <xdr:row>98</xdr:row>
      <xdr:rowOff>97918</xdr:rowOff>
    </xdr:to>
    <xdr:cxnSp macro="">
      <xdr:nvCxnSpPr>
        <xdr:cNvPr id="673" name="直線コネクタ 672"/>
        <xdr:cNvCxnSpPr/>
      </xdr:nvCxnSpPr>
      <xdr:spPr>
        <a:xfrm flipV="1">
          <a:off x="15481300" y="16894561"/>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90106</xdr:rowOff>
    </xdr:from>
    <xdr:to>
      <xdr:col>81</xdr:col>
      <xdr:colOff>50800</xdr:colOff>
      <xdr:row>98</xdr:row>
      <xdr:rowOff>97918</xdr:rowOff>
    </xdr:to>
    <xdr:cxnSp macro="">
      <xdr:nvCxnSpPr>
        <xdr:cNvPr id="676" name="直線コネクタ 675"/>
        <xdr:cNvCxnSpPr/>
      </xdr:nvCxnSpPr>
      <xdr:spPr>
        <a:xfrm>
          <a:off x="14592300" y="16892206"/>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73041</xdr:rowOff>
    </xdr:from>
    <xdr:to>
      <xdr:col>76</xdr:col>
      <xdr:colOff>114300</xdr:colOff>
      <xdr:row>98</xdr:row>
      <xdr:rowOff>90106</xdr:rowOff>
    </xdr:to>
    <xdr:cxnSp macro="">
      <xdr:nvCxnSpPr>
        <xdr:cNvPr id="679" name="直線コネクタ 678"/>
        <xdr:cNvCxnSpPr/>
      </xdr:nvCxnSpPr>
      <xdr:spPr>
        <a:xfrm>
          <a:off x="13703300" y="16875141"/>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73041</xdr:rowOff>
    </xdr:from>
    <xdr:to>
      <xdr:col>71</xdr:col>
      <xdr:colOff>177800</xdr:colOff>
      <xdr:row>98</xdr:row>
      <xdr:rowOff>97284</xdr:rowOff>
    </xdr:to>
    <xdr:cxnSp macro="">
      <xdr:nvCxnSpPr>
        <xdr:cNvPr id="682" name="直線コネクタ 681"/>
        <xdr:cNvCxnSpPr/>
      </xdr:nvCxnSpPr>
      <xdr:spPr>
        <a:xfrm flipV="1">
          <a:off x="12814300" y="16875141"/>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41661</xdr:rowOff>
    </xdr:from>
    <xdr:to>
      <xdr:col>85</xdr:col>
      <xdr:colOff>177800</xdr:colOff>
      <xdr:row>98</xdr:row>
      <xdr:rowOff>143261</xdr:rowOff>
    </xdr:to>
    <xdr:sp macro="" textlink="">
      <xdr:nvSpPr>
        <xdr:cNvPr id="692" name="楕円 691"/>
        <xdr:cNvSpPr/>
      </xdr:nvSpPr>
      <xdr:spPr>
        <a:xfrm>
          <a:off x="16268700" y="16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47118</xdr:rowOff>
    </xdr:from>
    <xdr:to>
      <xdr:col>81</xdr:col>
      <xdr:colOff>101600</xdr:colOff>
      <xdr:row>98</xdr:row>
      <xdr:rowOff>148718</xdr:rowOff>
    </xdr:to>
    <xdr:sp macro="" textlink="">
      <xdr:nvSpPr>
        <xdr:cNvPr id="694" name="楕円 693"/>
        <xdr:cNvSpPr/>
      </xdr:nvSpPr>
      <xdr:spPr>
        <a:xfrm>
          <a:off x="15430500" y="16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139845</xdr:rowOff>
    </xdr:from>
    <xdr:ext cx="534377" cy="259045"/>
    <xdr:sp macro="" textlink="">
      <xdr:nvSpPr>
        <xdr:cNvPr id="695" name="テキスト ボックス 694"/>
        <xdr:cNvSpPr txBox="1"/>
      </xdr:nvSpPr>
      <xdr:spPr>
        <a:xfrm>
          <a:off x="15214111" y="169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39306</xdr:rowOff>
    </xdr:from>
    <xdr:to>
      <xdr:col>76</xdr:col>
      <xdr:colOff>165100</xdr:colOff>
      <xdr:row>98</xdr:row>
      <xdr:rowOff>140906</xdr:rowOff>
    </xdr:to>
    <xdr:sp macro="" textlink="">
      <xdr:nvSpPr>
        <xdr:cNvPr id="696" name="楕円 695"/>
        <xdr:cNvSpPr/>
      </xdr:nvSpPr>
      <xdr:spPr>
        <a:xfrm>
          <a:off x="14541500" y="168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132033</xdr:rowOff>
    </xdr:from>
    <xdr:ext cx="534377" cy="259045"/>
    <xdr:sp macro="" textlink="">
      <xdr:nvSpPr>
        <xdr:cNvPr id="697" name="テキスト ボックス 696"/>
        <xdr:cNvSpPr txBox="1"/>
      </xdr:nvSpPr>
      <xdr:spPr>
        <a:xfrm>
          <a:off x="14325111" y="169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22241</xdr:rowOff>
    </xdr:from>
    <xdr:to>
      <xdr:col>72</xdr:col>
      <xdr:colOff>38100</xdr:colOff>
      <xdr:row>98</xdr:row>
      <xdr:rowOff>123841</xdr:rowOff>
    </xdr:to>
    <xdr:sp macro="" textlink="">
      <xdr:nvSpPr>
        <xdr:cNvPr id="698" name="楕円 697"/>
        <xdr:cNvSpPr/>
      </xdr:nvSpPr>
      <xdr:spPr>
        <a:xfrm>
          <a:off x="13652500" y="168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114968</xdr:rowOff>
    </xdr:from>
    <xdr:ext cx="534377" cy="259045"/>
    <xdr:sp macro="" textlink="">
      <xdr:nvSpPr>
        <xdr:cNvPr id="699" name="テキスト ボックス 698"/>
        <xdr:cNvSpPr txBox="1"/>
      </xdr:nvSpPr>
      <xdr:spPr>
        <a:xfrm>
          <a:off x="13436111" y="169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46484</xdr:rowOff>
    </xdr:from>
    <xdr:to>
      <xdr:col>67</xdr:col>
      <xdr:colOff>101600</xdr:colOff>
      <xdr:row>98</xdr:row>
      <xdr:rowOff>148084</xdr:rowOff>
    </xdr:to>
    <xdr:sp macro="" textlink="">
      <xdr:nvSpPr>
        <xdr:cNvPr id="700" name="楕円 699"/>
        <xdr:cNvSpPr/>
      </xdr:nvSpPr>
      <xdr:spPr>
        <a:xfrm>
          <a:off x="12763500" y="168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139211</xdr:rowOff>
    </xdr:from>
    <xdr:ext cx="534377" cy="259045"/>
    <xdr:sp macro="" textlink="">
      <xdr:nvSpPr>
        <xdr:cNvPr id="701" name="テキスト ボックス 700"/>
        <xdr:cNvSpPr txBox="1"/>
      </xdr:nvSpPr>
      <xdr:spPr>
        <a:xfrm>
          <a:off x="12547111" y="169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130076</xdr:rowOff>
    </xdr:from>
    <xdr:to>
      <xdr:col>116</xdr:col>
      <xdr:colOff>63500</xdr:colOff>
      <xdr:row>57</xdr:row>
      <xdr:rowOff>135608</xdr:rowOff>
    </xdr:to>
    <xdr:cxnSp macro="">
      <xdr:nvCxnSpPr>
        <xdr:cNvPr id="785" name="直線コネクタ 784"/>
        <xdr:cNvCxnSpPr/>
      </xdr:nvCxnSpPr>
      <xdr:spPr>
        <a:xfrm>
          <a:off x="21323300" y="9902726"/>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109731</xdr:rowOff>
    </xdr:from>
    <xdr:to>
      <xdr:col>111</xdr:col>
      <xdr:colOff>177800</xdr:colOff>
      <xdr:row>57</xdr:row>
      <xdr:rowOff>130076</xdr:rowOff>
    </xdr:to>
    <xdr:cxnSp macro="">
      <xdr:nvCxnSpPr>
        <xdr:cNvPr id="788" name="直線コネクタ 787"/>
        <xdr:cNvCxnSpPr/>
      </xdr:nvCxnSpPr>
      <xdr:spPr>
        <a:xfrm>
          <a:off x="20434300" y="9882381"/>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109731</xdr:rowOff>
    </xdr:from>
    <xdr:to>
      <xdr:col>107</xdr:col>
      <xdr:colOff>50800</xdr:colOff>
      <xdr:row>57</xdr:row>
      <xdr:rowOff>124315</xdr:rowOff>
    </xdr:to>
    <xdr:cxnSp macro="">
      <xdr:nvCxnSpPr>
        <xdr:cNvPr id="791" name="直線コネクタ 790"/>
        <xdr:cNvCxnSpPr/>
      </xdr:nvCxnSpPr>
      <xdr:spPr>
        <a:xfrm flipV="1">
          <a:off x="19545300" y="9882381"/>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79578</xdr:rowOff>
    </xdr:from>
    <xdr:to>
      <xdr:col>102</xdr:col>
      <xdr:colOff>114300</xdr:colOff>
      <xdr:row>57</xdr:row>
      <xdr:rowOff>124315</xdr:rowOff>
    </xdr:to>
    <xdr:cxnSp macro="">
      <xdr:nvCxnSpPr>
        <xdr:cNvPr id="794" name="直線コネクタ 793"/>
        <xdr:cNvCxnSpPr/>
      </xdr:nvCxnSpPr>
      <xdr:spPr>
        <a:xfrm>
          <a:off x="18656300" y="9337878"/>
          <a:ext cx="889000" cy="55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84808</xdr:rowOff>
    </xdr:from>
    <xdr:to>
      <xdr:col>116</xdr:col>
      <xdr:colOff>114300</xdr:colOff>
      <xdr:row>58</xdr:row>
      <xdr:rowOff>14958</xdr:rowOff>
    </xdr:to>
    <xdr:sp macro="" textlink="">
      <xdr:nvSpPr>
        <xdr:cNvPr id="804" name="楕円 803"/>
        <xdr:cNvSpPr/>
      </xdr:nvSpPr>
      <xdr:spPr>
        <a:xfrm>
          <a:off x="22110700" y="98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107685</xdr:rowOff>
    </xdr:from>
    <xdr:ext cx="469744" cy="259045"/>
    <xdr:sp macro="" textlink="">
      <xdr:nvSpPr>
        <xdr:cNvPr id="805" name="貸付金該当値テキスト"/>
        <xdr:cNvSpPr txBox="1"/>
      </xdr:nvSpPr>
      <xdr:spPr>
        <a:xfrm>
          <a:off x="22212300" y="97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79276</xdr:rowOff>
    </xdr:from>
    <xdr:to>
      <xdr:col>112</xdr:col>
      <xdr:colOff>38100</xdr:colOff>
      <xdr:row>58</xdr:row>
      <xdr:rowOff>9426</xdr:rowOff>
    </xdr:to>
    <xdr:sp macro="" textlink="">
      <xdr:nvSpPr>
        <xdr:cNvPr id="806" name="楕円 805"/>
        <xdr:cNvSpPr/>
      </xdr:nvSpPr>
      <xdr:spPr>
        <a:xfrm>
          <a:off x="21272500" y="9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25953</xdr:rowOff>
    </xdr:from>
    <xdr:ext cx="469744" cy="259045"/>
    <xdr:sp macro="" textlink="">
      <xdr:nvSpPr>
        <xdr:cNvPr id="807" name="テキスト ボックス 806"/>
        <xdr:cNvSpPr txBox="1"/>
      </xdr:nvSpPr>
      <xdr:spPr>
        <a:xfrm>
          <a:off x="21088428" y="962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58931</xdr:rowOff>
    </xdr:from>
    <xdr:to>
      <xdr:col>107</xdr:col>
      <xdr:colOff>101600</xdr:colOff>
      <xdr:row>57</xdr:row>
      <xdr:rowOff>160531</xdr:rowOff>
    </xdr:to>
    <xdr:sp macro="" textlink="">
      <xdr:nvSpPr>
        <xdr:cNvPr id="808" name="楕円 807"/>
        <xdr:cNvSpPr/>
      </xdr:nvSpPr>
      <xdr:spPr>
        <a:xfrm>
          <a:off x="20383500" y="98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5608</xdr:rowOff>
    </xdr:from>
    <xdr:ext cx="469744" cy="259045"/>
    <xdr:sp macro="" textlink="">
      <xdr:nvSpPr>
        <xdr:cNvPr id="809" name="テキスト ボックス 808"/>
        <xdr:cNvSpPr txBox="1"/>
      </xdr:nvSpPr>
      <xdr:spPr>
        <a:xfrm>
          <a:off x="20199428" y="960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73515</xdr:rowOff>
    </xdr:from>
    <xdr:to>
      <xdr:col>102</xdr:col>
      <xdr:colOff>165100</xdr:colOff>
      <xdr:row>58</xdr:row>
      <xdr:rowOff>3665</xdr:rowOff>
    </xdr:to>
    <xdr:sp macro="" textlink="">
      <xdr:nvSpPr>
        <xdr:cNvPr id="810" name="楕円 809"/>
        <xdr:cNvSpPr/>
      </xdr:nvSpPr>
      <xdr:spPr>
        <a:xfrm>
          <a:off x="19494500" y="98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166242</xdr:rowOff>
    </xdr:from>
    <xdr:ext cx="469744" cy="259045"/>
    <xdr:sp macro="" textlink="">
      <xdr:nvSpPr>
        <xdr:cNvPr id="811" name="テキスト ボックス 810"/>
        <xdr:cNvSpPr txBox="1"/>
      </xdr:nvSpPr>
      <xdr:spPr>
        <a:xfrm>
          <a:off x="19310428" y="99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28778</xdr:rowOff>
    </xdr:from>
    <xdr:to>
      <xdr:col>98</xdr:col>
      <xdr:colOff>38100</xdr:colOff>
      <xdr:row>54</xdr:row>
      <xdr:rowOff>130378</xdr:rowOff>
    </xdr:to>
    <xdr:sp macro="" textlink="">
      <xdr:nvSpPr>
        <xdr:cNvPr id="812" name="楕円 811"/>
        <xdr:cNvSpPr/>
      </xdr:nvSpPr>
      <xdr:spPr>
        <a:xfrm>
          <a:off x="18605500" y="92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146905</xdr:rowOff>
    </xdr:from>
    <xdr:ext cx="534377" cy="259045"/>
    <xdr:sp macro="" textlink="">
      <xdr:nvSpPr>
        <xdr:cNvPr id="813" name="テキスト ボックス 812"/>
        <xdr:cNvSpPr txBox="1"/>
      </xdr:nvSpPr>
      <xdr:spPr>
        <a:xfrm>
          <a:off x="18389111" y="90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71459</xdr:rowOff>
    </xdr:from>
    <xdr:to>
      <xdr:col>116</xdr:col>
      <xdr:colOff>63500</xdr:colOff>
      <xdr:row>76</xdr:row>
      <xdr:rowOff>101155</xdr:rowOff>
    </xdr:to>
    <xdr:cxnSp macro="">
      <xdr:nvCxnSpPr>
        <xdr:cNvPr id="844" name="直線コネクタ 843"/>
        <xdr:cNvCxnSpPr/>
      </xdr:nvCxnSpPr>
      <xdr:spPr>
        <a:xfrm>
          <a:off x="21323300" y="13101659"/>
          <a:ext cx="8382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71459</xdr:rowOff>
    </xdr:from>
    <xdr:to>
      <xdr:col>111</xdr:col>
      <xdr:colOff>177800</xdr:colOff>
      <xdr:row>76</xdr:row>
      <xdr:rowOff>140102</xdr:rowOff>
    </xdr:to>
    <xdr:cxnSp macro="">
      <xdr:nvCxnSpPr>
        <xdr:cNvPr id="847" name="直線コネクタ 846"/>
        <xdr:cNvCxnSpPr/>
      </xdr:nvCxnSpPr>
      <xdr:spPr>
        <a:xfrm flipV="1">
          <a:off x="20434300" y="13101659"/>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140102</xdr:rowOff>
    </xdr:from>
    <xdr:to>
      <xdr:col>107</xdr:col>
      <xdr:colOff>50800</xdr:colOff>
      <xdr:row>76</xdr:row>
      <xdr:rowOff>153318</xdr:rowOff>
    </xdr:to>
    <xdr:cxnSp macro="">
      <xdr:nvCxnSpPr>
        <xdr:cNvPr id="850" name="直線コネクタ 849"/>
        <xdr:cNvCxnSpPr/>
      </xdr:nvCxnSpPr>
      <xdr:spPr>
        <a:xfrm flipV="1">
          <a:off x="19545300" y="1317030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91935</xdr:rowOff>
    </xdr:from>
    <xdr:to>
      <xdr:col>102</xdr:col>
      <xdr:colOff>114300</xdr:colOff>
      <xdr:row>76</xdr:row>
      <xdr:rowOff>153318</xdr:rowOff>
    </xdr:to>
    <xdr:cxnSp macro="">
      <xdr:nvCxnSpPr>
        <xdr:cNvPr id="853" name="直線コネクタ 852"/>
        <xdr:cNvCxnSpPr/>
      </xdr:nvCxnSpPr>
      <xdr:spPr>
        <a:xfrm>
          <a:off x="18656300" y="13122135"/>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50355</xdr:rowOff>
    </xdr:from>
    <xdr:to>
      <xdr:col>116</xdr:col>
      <xdr:colOff>114300</xdr:colOff>
      <xdr:row>76</xdr:row>
      <xdr:rowOff>151955</xdr:rowOff>
    </xdr:to>
    <xdr:sp macro="" textlink="">
      <xdr:nvSpPr>
        <xdr:cNvPr id="863" name="楕円 862"/>
        <xdr:cNvSpPr/>
      </xdr:nvSpPr>
      <xdr:spPr>
        <a:xfrm>
          <a:off x="22110700" y="130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73232</xdr:rowOff>
    </xdr:from>
    <xdr:ext cx="599010" cy="259045"/>
    <xdr:sp macro="" textlink="">
      <xdr:nvSpPr>
        <xdr:cNvPr id="864" name="繰出金該当値テキスト"/>
        <xdr:cNvSpPr txBox="1"/>
      </xdr:nvSpPr>
      <xdr:spPr>
        <a:xfrm>
          <a:off x="22212300" y="1293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20659</xdr:rowOff>
    </xdr:from>
    <xdr:to>
      <xdr:col>112</xdr:col>
      <xdr:colOff>38100</xdr:colOff>
      <xdr:row>76</xdr:row>
      <xdr:rowOff>122259</xdr:rowOff>
    </xdr:to>
    <xdr:sp macro="" textlink="">
      <xdr:nvSpPr>
        <xdr:cNvPr id="865" name="楕円 864"/>
        <xdr:cNvSpPr/>
      </xdr:nvSpPr>
      <xdr:spPr>
        <a:xfrm>
          <a:off x="21272500" y="130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138787</xdr:rowOff>
    </xdr:from>
    <xdr:ext cx="599010" cy="259045"/>
    <xdr:sp macro="" textlink="">
      <xdr:nvSpPr>
        <xdr:cNvPr id="866" name="テキスト ボックス 865"/>
        <xdr:cNvSpPr txBox="1"/>
      </xdr:nvSpPr>
      <xdr:spPr>
        <a:xfrm>
          <a:off x="21023795" y="128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89302</xdr:rowOff>
    </xdr:from>
    <xdr:to>
      <xdr:col>107</xdr:col>
      <xdr:colOff>101600</xdr:colOff>
      <xdr:row>77</xdr:row>
      <xdr:rowOff>19452</xdr:rowOff>
    </xdr:to>
    <xdr:sp macro="" textlink="">
      <xdr:nvSpPr>
        <xdr:cNvPr id="867" name="楕円 866"/>
        <xdr:cNvSpPr/>
      </xdr:nvSpPr>
      <xdr:spPr>
        <a:xfrm>
          <a:off x="20383500" y="131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35979</xdr:rowOff>
    </xdr:from>
    <xdr:ext cx="599010" cy="259045"/>
    <xdr:sp macro="" textlink="">
      <xdr:nvSpPr>
        <xdr:cNvPr id="868" name="テキスト ボックス 867"/>
        <xdr:cNvSpPr txBox="1"/>
      </xdr:nvSpPr>
      <xdr:spPr>
        <a:xfrm>
          <a:off x="20134795" y="128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102518</xdr:rowOff>
    </xdr:from>
    <xdr:to>
      <xdr:col>102</xdr:col>
      <xdr:colOff>165100</xdr:colOff>
      <xdr:row>77</xdr:row>
      <xdr:rowOff>32668</xdr:rowOff>
    </xdr:to>
    <xdr:sp macro="" textlink="">
      <xdr:nvSpPr>
        <xdr:cNvPr id="869" name="楕円 868"/>
        <xdr:cNvSpPr/>
      </xdr:nvSpPr>
      <xdr:spPr>
        <a:xfrm>
          <a:off x="19494500" y="131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49195</xdr:rowOff>
    </xdr:from>
    <xdr:ext cx="599010" cy="259045"/>
    <xdr:sp macro="" textlink="">
      <xdr:nvSpPr>
        <xdr:cNvPr id="870" name="テキスト ボックス 869"/>
        <xdr:cNvSpPr txBox="1"/>
      </xdr:nvSpPr>
      <xdr:spPr>
        <a:xfrm>
          <a:off x="19245795" y="129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41135</xdr:rowOff>
    </xdr:from>
    <xdr:to>
      <xdr:col>98</xdr:col>
      <xdr:colOff>38100</xdr:colOff>
      <xdr:row>76</xdr:row>
      <xdr:rowOff>142735</xdr:rowOff>
    </xdr:to>
    <xdr:sp macro="" textlink="">
      <xdr:nvSpPr>
        <xdr:cNvPr id="871" name="楕円 870"/>
        <xdr:cNvSpPr/>
      </xdr:nvSpPr>
      <xdr:spPr>
        <a:xfrm>
          <a:off x="18605500" y="130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159262</xdr:rowOff>
    </xdr:from>
    <xdr:ext cx="599010" cy="259045"/>
    <xdr:sp macro="" textlink="">
      <xdr:nvSpPr>
        <xdr:cNvPr id="872" name="テキスト ボックス 871"/>
        <xdr:cNvSpPr txBox="1"/>
      </xdr:nvSpPr>
      <xdr:spPr>
        <a:xfrm>
          <a:off x="18356795" y="128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村の行政区であり、新島と式根島間は海洋を隔てている特殊な環境にあ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島間の離島航路の維持・運営、公共サービス施設の重複整備及び運営に係る人員配置及び運営コストがかかるため、人件費・物件費・維持補修費・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金の一人当たりコストは高い水準となっている。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（うち新規整備）が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津波避難施設及び、式根島地区における高齢者福祉拠点施設の整備によるものである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また、令和元年度においては、台風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号による被害に対する復旧事業のため、災害復旧事業費が大幅な増となっている。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環境特性により、他団体と比較し高い水準となっている項目が多いが、既存事業の見直し及び効率化、公共施設総合管理計画に基づく施設の運営経費・人件費等の削減に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努める必要がある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
2,675
27.54
4,435,955
4,169,082
214,700
1,672,510
2,770,972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136499</xdr:rowOff>
    </xdr:from>
    <xdr:to>
      <xdr:col>24</xdr:col>
      <xdr:colOff>63500</xdr:colOff>
      <xdr:row>37</xdr:row>
      <xdr:rowOff>140107</xdr:rowOff>
    </xdr:to>
    <xdr:cxnSp macro="">
      <xdr:nvCxnSpPr>
        <xdr:cNvPr id="60" name="直線コネクタ 59"/>
        <xdr:cNvCxnSpPr/>
      </xdr:nvCxnSpPr>
      <xdr:spPr>
        <a:xfrm>
          <a:off x="3797300" y="6480149"/>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136499</xdr:rowOff>
    </xdr:from>
    <xdr:to>
      <xdr:col>19</xdr:col>
      <xdr:colOff>177800</xdr:colOff>
      <xdr:row>37</xdr:row>
      <xdr:rowOff>160554</xdr:rowOff>
    </xdr:to>
    <xdr:cxnSp macro="">
      <xdr:nvCxnSpPr>
        <xdr:cNvPr id="63" name="直線コネクタ 62"/>
        <xdr:cNvCxnSpPr/>
      </xdr:nvCxnSpPr>
      <xdr:spPr>
        <a:xfrm flipV="1">
          <a:off x="2908300" y="6480149"/>
          <a:ext cx="8890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148958</xdr:rowOff>
    </xdr:from>
    <xdr:to>
      <xdr:col>15</xdr:col>
      <xdr:colOff>50800</xdr:colOff>
      <xdr:row>37</xdr:row>
      <xdr:rowOff>160554</xdr:rowOff>
    </xdr:to>
    <xdr:cxnSp macro="">
      <xdr:nvCxnSpPr>
        <xdr:cNvPr id="66" name="直線コネクタ 65"/>
        <xdr:cNvCxnSpPr/>
      </xdr:nvCxnSpPr>
      <xdr:spPr>
        <a:xfrm>
          <a:off x="2019300" y="6492608"/>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138506</xdr:rowOff>
    </xdr:from>
    <xdr:to>
      <xdr:col>10</xdr:col>
      <xdr:colOff>114300</xdr:colOff>
      <xdr:row>37</xdr:row>
      <xdr:rowOff>148958</xdr:rowOff>
    </xdr:to>
    <xdr:cxnSp macro="">
      <xdr:nvCxnSpPr>
        <xdr:cNvPr id="69" name="直線コネクタ 68"/>
        <xdr:cNvCxnSpPr/>
      </xdr:nvCxnSpPr>
      <xdr:spPr>
        <a:xfrm>
          <a:off x="1130300" y="6482156"/>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89307</xdr:rowOff>
    </xdr:from>
    <xdr:to>
      <xdr:col>24</xdr:col>
      <xdr:colOff>114300</xdr:colOff>
      <xdr:row>38</xdr:row>
      <xdr:rowOff>19456</xdr:rowOff>
    </xdr:to>
    <xdr:sp macro="" textlink="">
      <xdr:nvSpPr>
        <xdr:cNvPr id="79" name="楕円 78"/>
        <xdr:cNvSpPr/>
      </xdr:nvSpPr>
      <xdr:spPr>
        <a:xfrm>
          <a:off x="4584700" y="6432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60889</xdr:rowOff>
    </xdr:from>
    <xdr:ext cx="534377" cy="259045"/>
    <xdr:sp macro="" textlink="">
      <xdr:nvSpPr>
        <xdr:cNvPr id="80" name="議会費該当値テキスト"/>
        <xdr:cNvSpPr txBox="1"/>
      </xdr:nvSpPr>
      <xdr:spPr>
        <a:xfrm>
          <a:off x="4686300" y="64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85699</xdr:rowOff>
    </xdr:from>
    <xdr:to>
      <xdr:col>20</xdr:col>
      <xdr:colOff>38100</xdr:colOff>
      <xdr:row>38</xdr:row>
      <xdr:rowOff>15849</xdr:rowOff>
    </xdr:to>
    <xdr:sp macro="" textlink="">
      <xdr:nvSpPr>
        <xdr:cNvPr id="81" name="楕円 80"/>
        <xdr:cNvSpPr/>
      </xdr:nvSpPr>
      <xdr:spPr>
        <a:xfrm>
          <a:off x="3746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32376</xdr:rowOff>
    </xdr:from>
    <xdr:ext cx="534377" cy="259045"/>
    <xdr:sp macro="" textlink="">
      <xdr:nvSpPr>
        <xdr:cNvPr id="82" name="テキスト ボックス 81"/>
        <xdr:cNvSpPr txBox="1"/>
      </xdr:nvSpPr>
      <xdr:spPr>
        <a:xfrm>
          <a:off x="3530111" y="62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109753</xdr:rowOff>
    </xdr:from>
    <xdr:to>
      <xdr:col>15</xdr:col>
      <xdr:colOff>101600</xdr:colOff>
      <xdr:row>38</xdr:row>
      <xdr:rowOff>39903</xdr:rowOff>
    </xdr:to>
    <xdr:sp macro="" textlink="">
      <xdr:nvSpPr>
        <xdr:cNvPr id="83" name="楕円 82"/>
        <xdr:cNvSpPr/>
      </xdr:nvSpPr>
      <xdr:spPr>
        <a:xfrm>
          <a:off x="2857500" y="64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31031</xdr:rowOff>
    </xdr:from>
    <xdr:ext cx="534377" cy="259045"/>
    <xdr:sp macro="" textlink="">
      <xdr:nvSpPr>
        <xdr:cNvPr id="84" name="テキスト ボックス 83"/>
        <xdr:cNvSpPr txBox="1"/>
      </xdr:nvSpPr>
      <xdr:spPr>
        <a:xfrm>
          <a:off x="2641111" y="65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98158</xdr:rowOff>
    </xdr:from>
    <xdr:to>
      <xdr:col>10</xdr:col>
      <xdr:colOff>165100</xdr:colOff>
      <xdr:row>38</xdr:row>
      <xdr:rowOff>28308</xdr:rowOff>
    </xdr:to>
    <xdr:sp macro="" textlink="">
      <xdr:nvSpPr>
        <xdr:cNvPr id="85" name="楕円 84"/>
        <xdr:cNvSpPr/>
      </xdr:nvSpPr>
      <xdr:spPr>
        <a:xfrm>
          <a:off x="1968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19435</xdr:rowOff>
    </xdr:from>
    <xdr:ext cx="534377" cy="259045"/>
    <xdr:sp macro="" textlink="">
      <xdr:nvSpPr>
        <xdr:cNvPr id="86" name="テキスト ボックス 85"/>
        <xdr:cNvSpPr txBox="1"/>
      </xdr:nvSpPr>
      <xdr:spPr>
        <a:xfrm>
          <a:off x="1752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87706</xdr:rowOff>
    </xdr:from>
    <xdr:to>
      <xdr:col>6</xdr:col>
      <xdr:colOff>38100</xdr:colOff>
      <xdr:row>38</xdr:row>
      <xdr:rowOff>17856</xdr:rowOff>
    </xdr:to>
    <xdr:sp macro="" textlink="">
      <xdr:nvSpPr>
        <xdr:cNvPr id="87" name="楕円 86"/>
        <xdr:cNvSpPr/>
      </xdr:nvSpPr>
      <xdr:spPr>
        <a:xfrm>
          <a:off x="1079500" y="64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8983</xdr:rowOff>
    </xdr:from>
    <xdr:ext cx="534377" cy="259045"/>
    <xdr:sp macro="" textlink="">
      <xdr:nvSpPr>
        <xdr:cNvPr id="88" name="テキスト ボックス 87"/>
        <xdr:cNvSpPr txBox="1"/>
      </xdr:nvSpPr>
      <xdr:spPr>
        <a:xfrm>
          <a:off x="863111" y="65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169612</xdr:rowOff>
    </xdr:from>
    <xdr:to>
      <xdr:col>24</xdr:col>
      <xdr:colOff>63500</xdr:colOff>
      <xdr:row>58</xdr:row>
      <xdr:rowOff>8975</xdr:rowOff>
    </xdr:to>
    <xdr:cxnSp macro="">
      <xdr:nvCxnSpPr>
        <xdr:cNvPr id="115" name="直線コネクタ 114"/>
        <xdr:cNvCxnSpPr/>
      </xdr:nvCxnSpPr>
      <xdr:spPr>
        <a:xfrm flipV="1">
          <a:off x="3797300" y="9942262"/>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71812</xdr:rowOff>
    </xdr:from>
    <xdr:to>
      <xdr:col>19</xdr:col>
      <xdr:colOff>177800</xdr:colOff>
      <xdr:row>58</xdr:row>
      <xdr:rowOff>8975</xdr:rowOff>
    </xdr:to>
    <xdr:cxnSp macro="">
      <xdr:nvCxnSpPr>
        <xdr:cNvPr id="118" name="直線コネクタ 117"/>
        <xdr:cNvCxnSpPr/>
      </xdr:nvCxnSpPr>
      <xdr:spPr>
        <a:xfrm>
          <a:off x="2908300" y="9844462"/>
          <a:ext cx="889000" cy="10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71812</xdr:rowOff>
    </xdr:from>
    <xdr:to>
      <xdr:col>15</xdr:col>
      <xdr:colOff>50800</xdr:colOff>
      <xdr:row>57</xdr:row>
      <xdr:rowOff>161357</xdr:rowOff>
    </xdr:to>
    <xdr:cxnSp macro="">
      <xdr:nvCxnSpPr>
        <xdr:cNvPr id="121" name="直線コネクタ 120"/>
        <xdr:cNvCxnSpPr/>
      </xdr:nvCxnSpPr>
      <xdr:spPr>
        <a:xfrm flipV="1">
          <a:off x="2019300" y="9844462"/>
          <a:ext cx="889000" cy="8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161357</xdr:rowOff>
    </xdr:from>
    <xdr:to>
      <xdr:col>10</xdr:col>
      <xdr:colOff>114300</xdr:colOff>
      <xdr:row>58</xdr:row>
      <xdr:rowOff>21093</xdr:rowOff>
    </xdr:to>
    <xdr:cxnSp macro="">
      <xdr:nvCxnSpPr>
        <xdr:cNvPr id="124" name="直線コネクタ 123"/>
        <xdr:cNvCxnSpPr/>
      </xdr:nvCxnSpPr>
      <xdr:spPr>
        <a:xfrm flipV="1">
          <a:off x="1130300" y="9934007"/>
          <a:ext cx="8890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118812</xdr:rowOff>
    </xdr:from>
    <xdr:to>
      <xdr:col>24</xdr:col>
      <xdr:colOff>114300</xdr:colOff>
      <xdr:row>58</xdr:row>
      <xdr:rowOff>48962</xdr:rowOff>
    </xdr:to>
    <xdr:sp macro="" textlink="">
      <xdr:nvSpPr>
        <xdr:cNvPr id="134" name="楕円 133"/>
        <xdr:cNvSpPr/>
      </xdr:nvSpPr>
      <xdr:spPr>
        <a:xfrm>
          <a:off x="4584700" y="98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129625</xdr:rowOff>
    </xdr:from>
    <xdr:to>
      <xdr:col>20</xdr:col>
      <xdr:colOff>38100</xdr:colOff>
      <xdr:row>58</xdr:row>
      <xdr:rowOff>59775</xdr:rowOff>
    </xdr:to>
    <xdr:sp macro="" textlink="">
      <xdr:nvSpPr>
        <xdr:cNvPr id="136" name="楕円 135"/>
        <xdr:cNvSpPr/>
      </xdr:nvSpPr>
      <xdr:spPr>
        <a:xfrm>
          <a:off x="3746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50902</xdr:rowOff>
    </xdr:from>
    <xdr:ext cx="599010" cy="259045"/>
    <xdr:sp macro="" textlink="">
      <xdr:nvSpPr>
        <xdr:cNvPr id="137" name="テキスト ボックス 136"/>
        <xdr:cNvSpPr txBox="1"/>
      </xdr:nvSpPr>
      <xdr:spPr>
        <a:xfrm>
          <a:off x="3497795" y="99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21012</xdr:rowOff>
    </xdr:from>
    <xdr:to>
      <xdr:col>15</xdr:col>
      <xdr:colOff>101600</xdr:colOff>
      <xdr:row>57</xdr:row>
      <xdr:rowOff>122612</xdr:rowOff>
    </xdr:to>
    <xdr:sp macro="" textlink="">
      <xdr:nvSpPr>
        <xdr:cNvPr id="138" name="楕円 137"/>
        <xdr:cNvSpPr/>
      </xdr:nvSpPr>
      <xdr:spPr>
        <a:xfrm>
          <a:off x="2857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139139</xdr:rowOff>
    </xdr:from>
    <xdr:ext cx="599010" cy="259045"/>
    <xdr:sp macro="" textlink="">
      <xdr:nvSpPr>
        <xdr:cNvPr id="139" name="テキスト ボックス 138"/>
        <xdr:cNvSpPr txBox="1"/>
      </xdr:nvSpPr>
      <xdr:spPr>
        <a:xfrm>
          <a:off x="2608795" y="956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110557</xdr:rowOff>
    </xdr:from>
    <xdr:to>
      <xdr:col>10</xdr:col>
      <xdr:colOff>165100</xdr:colOff>
      <xdr:row>58</xdr:row>
      <xdr:rowOff>40707</xdr:rowOff>
    </xdr:to>
    <xdr:sp macro="" textlink="">
      <xdr:nvSpPr>
        <xdr:cNvPr id="140" name="楕円 139"/>
        <xdr:cNvSpPr/>
      </xdr:nvSpPr>
      <xdr:spPr>
        <a:xfrm>
          <a:off x="1968500" y="98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31834</xdr:rowOff>
    </xdr:from>
    <xdr:ext cx="599010" cy="259045"/>
    <xdr:sp macro="" textlink="">
      <xdr:nvSpPr>
        <xdr:cNvPr id="141" name="テキスト ボックス 140"/>
        <xdr:cNvSpPr txBox="1"/>
      </xdr:nvSpPr>
      <xdr:spPr>
        <a:xfrm>
          <a:off x="1719795" y="997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141743</xdr:rowOff>
    </xdr:from>
    <xdr:to>
      <xdr:col>6</xdr:col>
      <xdr:colOff>38100</xdr:colOff>
      <xdr:row>58</xdr:row>
      <xdr:rowOff>71893</xdr:rowOff>
    </xdr:to>
    <xdr:sp macro="" textlink="">
      <xdr:nvSpPr>
        <xdr:cNvPr id="142" name="楕円 141"/>
        <xdr:cNvSpPr/>
      </xdr:nvSpPr>
      <xdr:spPr>
        <a:xfrm>
          <a:off x="1079500" y="99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63020</xdr:rowOff>
    </xdr:from>
    <xdr:ext cx="599010" cy="259045"/>
    <xdr:sp macro="" textlink="">
      <xdr:nvSpPr>
        <xdr:cNvPr id="143" name="テキスト ボックス 142"/>
        <xdr:cNvSpPr txBox="1"/>
      </xdr:nvSpPr>
      <xdr:spPr>
        <a:xfrm>
          <a:off x="830795" y="100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167320</xdr:rowOff>
    </xdr:from>
    <xdr:to>
      <xdr:col>24</xdr:col>
      <xdr:colOff>63500</xdr:colOff>
      <xdr:row>76</xdr:row>
      <xdr:rowOff>148943</xdr:rowOff>
    </xdr:to>
    <xdr:cxnSp macro="">
      <xdr:nvCxnSpPr>
        <xdr:cNvPr id="172" name="直線コネクタ 171"/>
        <xdr:cNvCxnSpPr/>
      </xdr:nvCxnSpPr>
      <xdr:spPr>
        <a:xfrm flipV="1">
          <a:off x="3797300" y="13026070"/>
          <a:ext cx="838200" cy="1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148943</xdr:rowOff>
    </xdr:from>
    <xdr:to>
      <xdr:col>19</xdr:col>
      <xdr:colOff>177800</xdr:colOff>
      <xdr:row>77</xdr:row>
      <xdr:rowOff>22250</xdr:rowOff>
    </xdr:to>
    <xdr:cxnSp macro="">
      <xdr:nvCxnSpPr>
        <xdr:cNvPr id="175" name="直線コネクタ 174"/>
        <xdr:cNvCxnSpPr/>
      </xdr:nvCxnSpPr>
      <xdr:spPr>
        <a:xfrm flipV="1">
          <a:off x="2908300" y="13179143"/>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3652</xdr:rowOff>
    </xdr:from>
    <xdr:to>
      <xdr:col>15</xdr:col>
      <xdr:colOff>50800</xdr:colOff>
      <xdr:row>77</xdr:row>
      <xdr:rowOff>22250</xdr:rowOff>
    </xdr:to>
    <xdr:cxnSp macro="">
      <xdr:nvCxnSpPr>
        <xdr:cNvPr id="178" name="直線コネクタ 177"/>
        <xdr:cNvCxnSpPr/>
      </xdr:nvCxnSpPr>
      <xdr:spPr>
        <a:xfrm>
          <a:off x="2019300" y="13205302"/>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150351</xdr:rowOff>
    </xdr:from>
    <xdr:to>
      <xdr:col>10</xdr:col>
      <xdr:colOff>114300</xdr:colOff>
      <xdr:row>77</xdr:row>
      <xdr:rowOff>3652</xdr:rowOff>
    </xdr:to>
    <xdr:cxnSp macro="">
      <xdr:nvCxnSpPr>
        <xdr:cNvPr id="181" name="直線コネクタ 180"/>
        <xdr:cNvCxnSpPr/>
      </xdr:nvCxnSpPr>
      <xdr:spPr>
        <a:xfrm>
          <a:off x="1130300" y="13180551"/>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116521</xdr:rowOff>
    </xdr:from>
    <xdr:to>
      <xdr:col>24</xdr:col>
      <xdr:colOff>114300</xdr:colOff>
      <xdr:row>76</xdr:row>
      <xdr:rowOff>46670</xdr:rowOff>
    </xdr:to>
    <xdr:sp macro="" textlink="">
      <xdr:nvSpPr>
        <xdr:cNvPr id="191" name="楕円 190"/>
        <xdr:cNvSpPr/>
      </xdr:nvSpPr>
      <xdr:spPr>
        <a:xfrm>
          <a:off x="4584700" y="12975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139398</xdr:rowOff>
    </xdr:from>
    <xdr:ext cx="599010" cy="259045"/>
    <xdr:sp macro="" textlink="">
      <xdr:nvSpPr>
        <xdr:cNvPr id="192" name="民生費該当値テキスト"/>
        <xdr:cNvSpPr txBox="1"/>
      </xdr:nvSpPr>
      <xdr:spPr>
        <a:xfrm>
          <a:off x="4686300" y="1282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98143</xdr:rowOff>
    </xdr:from>
    <xdr:to>
      <xdr:col>20</xdr:col>
      <xdr:colOff>38100</xdr:colOff>
      <xdr:row>77</xdr:row>
      <xdr:rowOff>28293</xdr:rowOff>
    </xdr:to>
    <xdr:sp macro="" textlink="">
      <xdr:nvSpPr>
        <xdr:cNvPr id="193" name="楕円 192"/>
        <xdr:cNvSpPr/>
      </xdr:nvSpPr>
      <xdr:spPr>
        <a:xfrm>
          <a:off x="3746500" y="13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19420</xdr:rowOff>
    </xdr:from>
    <xdr:ext cx="599010" cy="259045"/>
    <xdr:sp macro="" textlink="">
      <xdr:nvSpPr>
        <xdr:cNvPr id="194" name="テキスト ボックス 193"/>
        <xdr:cNvSpPr txBox="1"/>
      </xdr:nvSpPr>
      <xdr:spPr>
        <a:xfrm>
          <a:off x="3497795" y="1322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142900</xdr:rowOff>
    </xdr:from>
    <xdr:to>
      <xdr:col>15</xdr:col>
      <xdr:colOff>101600</xdr:colOff>
      <xdr:row>77</xdr:row>
      <xdr:rowOff>73050</xdr:rowOff>
    </xdr:to>
    <xdr:sp macro="" textlink="">
      <xdr:nvSpPr>
        <xdr:cNvPr id="195" name="楕円 194"/>
        <xdr:cNvSpPr/>
      </xdr:nvSpPr>
      <xdr:spPr>
        <a:xfrm>
          <a:off x="2857500" y="131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64177</xdr:rowOff>
    </xdr:from>
    <xdr:ext cx="599010" cy="259045"/>
    <xdr:sp macro="" textlink="">
      <xdr:nvSpPr>
        <xdr:cNvPr id="196" name="テキスト ボックス 195"/>
        <xdr:cNvSpPr txBox="1"/>
      </xdr:nvSpPr>
      <xdr:spPr>
        <a:xfrm>
          <a:off x="2608795" y="1326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124302</xdr:rowOff>
    </xdr:from>
    <xdr:to>
      <xdr:col>10</xdr:col>
      <xdr:colOff>165100</xdr:colOff>
      <xdr:row>77</xdr:row>
      <xdr:rowOff>54452</xdr:rowOff>
    </xdr:to>
    <xdr:sp macro="" textlink="">
      <xdr:nvSpPr>
        <xdr:cNvPr id="197" name="楕円 196"/>
        <xdr:cNvSpPr/>
      </xdr:nvSpPr>
      <xdr:spPr>
        <a:xfrm>
          <a:off x="1968500" y="131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45579</xdr:rowOff>
    </xdr:from>
    <xdr:ext cx="599010" cy="259045"/>
    <xdr:sp macro="" textlink="">
      <xdr:nvSpPr>
        <xdr:cNvPr id="198" name="テキスト ボックス 197"/>
        <xdr:cNvSpPr txBox="1"/>
      </xdr:nvSpPr>
      <xdr:spPr>
        <a:xfrm>
          <a:off x="1719795" y="1324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99551</xdr:rowOff>
    </xdr:from>
    <xdr:to>
      <xdr:col>6</xdr:col>
      <xdr:colOff>38100</xdr:colOff>
      <xdr:row>77</xdr:row>
      <xdr:rowOff>29701</xdr:rowOff>
    </xdr:to>
    <xdr:sp macro="" textlink="">
      <xdr:nvSpPr>
        <xdr:cNvPr id="199" name="楕円 198"/>
        <xdr:cNvSpPr/>
      </xdr:nvSpPr>
      <xdr:spPr>
        <a:xfrm>
          <a:off x="1079500" y="13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20828</xdr:rowOff>
    </xdr:from>
    <xdr:ext cx="599010" cy="259045"/>
    <xdr:sp macro="" textlink="">
      <xdr:nvSpPr>
        <xdr:cNvPr id="200" name="テキスト ボックス 199"/>
        <xdr:cNvSpPr txBox="1"/>
      </xdr:nvSpPr>
      <xdr:spPr>
        <a:xfrm>
          <a:off x="830795" y="1322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85979</xdr:rowOff>
    </xdr:from>
    <xdr:to>
      <xdr:col>24</xdr:col>
      <xdr:colOff>63500</xdr:colOff>
      <xdr:row>97</xdr:row>
      <xdr:rowOff>40608</xdr:rowOff>
    </xdr:to>
    <xdr:cxnSp macro="">
      <xdr:nvCxnSpPr>
        <xdr:cNvPr id="227" name="直線コネクタ 226"/>
        <xdr:cNvCxnSpPr/>
      </xdr:nvCxnSpPr>
      <xdr:spPr>
        <a:xfrm>
          <a:off x="3797300" y="16030829"/>
          <a:ext cx="838200" cy="6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85979</xdr:rowOff>
    </xdr:from>
    <xdr:to>
      <xdr:col>19</xdr:col>
      <xdr:colOff>177800</xdr:colOff>
      <xdr:row>94</xdr:row>
      <xdr:rowOff>80020</xdr:rowOff>
    </xdr:to>
    <xdr:cxnSp macro="">
      <xdr:nvCxnSpPr>
        <xdr:cNvPr id="230" name="直線コネクタ 229"/>
        <xdr:cNvCxnSpPr/>
      </xdr:nvCxnSpPr>
      <xdr:spPr>
        <a:xfrm flipV="1">
          <a:off x="2908300" y="16030829"/>
          <a:ext cx="889000" cy="16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80020</xdr:rowOff>
    </xdr:from>
    <xdr:to>
      <xdr:col>15</xdr:col>
      <xdr:colOff>50800</xdr:colOff>
      <xdr:row>97</xdr:row>
      <xdr:rowOff>2808</xdr:rowOff>
    </xdr:to>
    <xdr:cxnSp macro="">
      <xdr:nvCxnSpPr>
        <xdr:cNvPr id="233" name="直線コネクタ 232"/>
        <xdr:cNvCxnSpPr/>
      </xdr:nvCxnSpPr>
      <xdr:spPr>
        <a:xfrm flipV="1">
          <a:off x="2019300" y="16196320"/>
          <a:ext cx="889000" cy="43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2808</xdr:rowOff>
    </xdr:from>
    <xdr:to>
      <xdr:col>10</xdr:col>
      <xdr:colOff>114300</xdr:colOff>
      <xdr:row>97</xdr:row>
      <xdr:rowOff>98566</xdr:rowOff>
    </xdr:to>
    <xdr:cxnSp macro="">
      <xdr:nvCxnSpPr>
        <xdr:cNvPr id="236" name="直線コネクタ 235"/>
        <xdr:cNvCxnSpPr/>
      </xdr:nvCxnSpPr>
      <xdr:spPr>
        <a:xfrm flipV="1">
          <a:off x="1130300" y="16633458"/>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161258</xdr:rowOff>
    </xdr:from>
    <xdr:to>
      <xdr:col>24</xdr:col>
      <xdr:colOff>114300</xdr:colOff>
      <xdr:row>97</xdr:row>
      <xdr:rowOff>91408</xdr:rowOff>
    </xdr:to>
    <xdr:sp macro="" textlink="">
      <xdr:nvSpPr>
        <xdr:cNvPr id="246" name="楕円 245"/>
        <xdr:cNvSpPr/>
      </xdr:nvSpPr>
      <xdr:spPr>
        <a:xfrm>
          <a:off x="4584700" y="166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139685</xdr:rowOff>
    </xdr:from>
    <xdr:ext cx="599010" cy="259045"/>
    <xdr:sp macro="" textlink="">
      <xdr:nvSpPr>
        <xdr:cNvPr id="247" name="衛生費該当値テキスト"/>
        <xdr:cNvSpPr txBox="1"/>
      </xdr:nvSpPr>
      <xdr:spPr>
        <a:xfrm>
          <a:off x="4686300" y="165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35179</xdr:rowOff>
    </xdr:from>
    <xdr:to>
      <xdr:col>20</xdr:col>
      <xdr:colOff>38100</xdr:colOff>
      <xdr:row>93</xdr:row>
      <xdr:rowOff>136779</xdr:rowOff>
    </xdr:to>
    <xdr:sp macro="" textlink="">
      <xdr:nvSpPr>
        <xdr:cNvPr id="248" name="楕円 247"/>
        <xdr:cNvSpPr/>
      </xdr:nvSpPr>
      <xdr:spPr>
        <a:xfrm>
          <a:off x="3746500" y="159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153306</xdr:rowOff>
    </xdr:from>
    <xdr:ext cx="599010" cy="259045"/>
    <xdr:sp macro="" textlink="">
      <xdr:nvSpPr>
        <xdr:cNvPr id="249" name="テキスト ボックス 248"/>
        <xdr:cNvSpPr txBox="1"/>
      </xdr:nvSpPr>
      <xdr:spPr>
        <a:xfrm>
          <a:off x="3497795" y="1575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29220</xdr:rowOff>
    </xdr:from>
    <xdr:to>
      <xdr:col>15</xdr:col>
      <xdr:colOff>101600</xdr:colOff>
      <xdr:row>94</xdr:row>
      <xdr:rowOff>130820</xdr:rowOff>
    </xdr:to>
    <xdr:sp macro="" textlink="">
      <xdr:nvSpPr>
        <xdr:cNvPr id="250" name="楕円 249"/>
        <xdr:cNvSpPr/>
      </xdr:nvSpPr>
      <xdr:spPr>
        <a:xfrm>
          <a:off x="2857500" y="1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147347</xdr:rowOff>
    </xdr:from>
    <xdr:ext cx="599010" cy="259045"/>
    <xdr:sp macro="" textlink="">
      <xdr:nvSpPr>
        <xdr:cNvPr id="251" name="テキスト ボックス 250"/>
        <xdr:cNvSpPr txBox="1"/>
      </xdr:nvSpPr>
      <xdr:spPr>
        <a:xfrm>
          <a:off x="2608795" y="1592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123458</xdr:rowOff>
    </xdr:from>
    <xdr:to>
      <xdr:col>10</xdr:col>
      <xdr:colOff>165100</xdr:colOff>
      <xdr:row>97</xdr:row>
      <xdr:rowOff>53608</xdr:rowOff>
    </xdr:to>
    <xdr:sp macro="" textlink="">
      <xdr:nvSpPr>
        <xdr:cNvPr id="252" name="楕円 251"/>
        <xdr:cNvSpPr/>
      </xdr:nvSpPr>
      <xdr:spPr>
        <a:xfrm>
          <a:off x="1968500" y="165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44735</xdr:rowOff>
    </xdr:from>
    <xdr:ext cx="599010" cy="259045"/>
    <xdr:sp macro="" textlink="">
      <xdr:nvSpPr>
        <xdr:cNvPr id="253" name="テキスト ボックス 252"/>
        <xdr:cNvSpPr txBox="1"/>
      </xdr:nvSpPr>
      <xdr:spPr>
        <a:xfrm>
          <a:off x="1719795" y="1667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47766</xdr:rowOff>
    </xdr:from>
    <xdr:to>
      <xdr:col>6</xdr:col>
      <xdr:colOff>38100</xdr:colOff>
      <xdr:row>97</xdr:row>
      <xdr:rowOff>149366</xdr:rowOff>
    </xdr:to>
    <xdr:sp macro="" textlink="">
      <xdr:nvSpPr>
        <xdr:cNvPr id="254" name="楕円 253"/>
        <xdr:cNvSpPr/>
      </xdr:nvSpPr>
      <xdr:spPr>
        <a:xfrm>
          <a:off x="1079500" y="16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140493</xdr:rowOff>
    </xdr:from>
    <xdr:ext cx="534377" cy="259045"/>
    <xdr:sp macro="" textlink="">
      <xdr:nvSpPr>
        <xdr:cNvPr id="255" name="テキスト ボックス 254"/>
        <xdr:cNvSpPr txBox="1"/>
      </xdr:nvSpPr>
      <xdr:spPr>
        <a:xfrm>
          <a:off x="863111" y="167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96114</xdr:rowOff>
    </xdr:from>
    <xdr:to>
      <xdr:col>55</xdr:col>
      <xdr:colOff>0</xdr:colOff>
      <xdr:row>37</xdr:row>
      <xdr:rowOff>100660</xdr:rowOff>
    </xdr:to>
    <xdr:cxnSp macro="">
      <xdr:nvCxnSpPr>
        <xdr:cNvPr id="284" name="直線コネクタ 283"/>
        <xdr:cNvCxnSpPr/>
      </xdr:nvCxnSpPr>
      <xdr:spPr>
        <a:xfrm flipV="1">
          <a:off x="9639300" y="6439764"/>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100660</xdr:rowOff>
    </xdr:from>
    <xdr:to>
      <xdr:col>50</xdr:col>
      <xdr:colOff>114300</xdr:colOff>
      <xdr:row>37</xdr:row>
      <xdr:rowOff>113703</xdr:rowOff>
    </xdr:to>
    <xdr:cxnSp macro="">
      <xdr:nvCxnSpPr>
        <xdr:cNvPr id="287" name="直線コネクタ 286"/>
        <xdr:cNvCxnSpPr/>
      </xdr:nvCxnSpPr>
      <xdr:spPr>
        <a:xfrm flipV="1">
          <a:off x="8750300" y="644431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112166</xdr:rowOff>
    </xdr:from>
    <xdr:to>
      <xdr:col>45</xdr:col>
      <xdr:colOff>177800</xdr:colOff>
      <xdr:row>37</xdr:row>
      <xdr:rowOff>113703</xdr:rowOff>
    </xdr:to>
    <xdr:cxnSp macro="">
      <xdr:nvCxnSpPr>
        <xdr:cNvPr id="290" name="直線コネクタ 289"/>
        <xdr:cNvCxnSpPr/>
      </xdr:nvCxnSpPr>
      <xdr:spPr>
        <a:xfrm>
          <a:off x="7861300" y="645581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112166</xdr:rowOff>
    </xdr:from>
    <xdr:to>
      <xdr:col>41</xdr:col>
      <xdr:colOff>50800</xdr:colOff>
      <xdr:row>37</xdr:row>
      <xdr:rowOff>123368</xdr:rowOff>
    </xdr:to>
    <xdr:cxnSp macro="">
      <xdr:nvCxnSpPr>
        <xdr:cNvPr id="293" name="直線コネクタ 292"/>
        <xdr:cNvCxnSpPr/>
      </xdr:nvCxnSpPr>
      <xdr:spPr>
        <a:xfrm flipV="1">
          <a:off x="6972300" y="645581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45314</xdr:rowOff>
    </xdr:from>
    <xdr:to>
      <xdr:col>55</xdr:col>
      <xdr:colOff>50800</xdr:colOff>
      <xdr:row>37</xdr:row>
      <xdr:rowOff>146914</xdr:rowOff>
    </xdr:to>
    <xdr:sp macro="" textlink="">
      <xdr:nvSpPr>
        <xdr:cNvPr id="303" name="楕円 302"/>
        <xdr:cNvSpPr/>
      </xdr:nvSpPr>
      <xdr:spPr>
        <a:xfrm>
          <a:off x="10426700" y="63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68191</xdr:rowOff>
    </xdr:from>
    <xdr:ext cx="534377" cy="259045"/>
    <xdr:sp macro="" textlink="">
      <xdr:nvSpPr>
        <xdr:cNvPr id="304" name="労働費該当値テキスト"/>
        <xdr:cNvSpPr txBox="1"/>
      </xdr:nvSpPr>
      <xdr:spPr>
        <a:xfrm>
          <a:off x="10528300" y="62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49860</xdr:rowOff>
    </xdr:from>
    <xdr:to>
      <xdr:col>50</xdr:col>
      <xdr:colOff>165100</xdr:colOff>
      <xdr:row>37</xdr:row>
      <xdr:rowOff>151460</xdr:rowOff>
    </xdr:to>
    <xdr:sp macro="" textlink="">
      <xdr:nvSpPr>
        <xdr:cNvPr id="305" name="楕円 304"/>
        <xdr:cNvSpPr/>
      </xdr:nvSpPr>
      <xdr:spPr>
        <a:xfrm>
          <a:off x="9588500" y="6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167987</xdr:rowOff>
    </xdr:from>
    <xdr:ext cx="534377" cy="259045"/>
    <xdr:sp macro="" textlink="">
      <xdr:nvSpPr>
        <xdr:cNvPr id="306" name="テキスト ボックス 305"/>
        <xdr:cNvSpPr txBox="1"/>
      </xdr:nvSpPr>
      <xdr:spPr>
        <a:xfrm>
          <a:off x="9372111" y="6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62903</xdr:rowOff>
    </xdr:from>
    <xdr:to>
      <xdr:col>46</xdr:col>
      <xdr:colOff>38100</xdr:colOff>
      <xdr:row>37</xdr:row>
      <xdr:rowOff>164503</xdr:rowOff>
    </xdr:to>
    <xdr:sp macro="" textlink="">
      <xdr:nvSpPr>
        <xdr:cNvPr id="307" name="楕円 306"/>
        <xdr:cNvSpPr/>
      </xdr:nvSpPr>
      <xdr:spPr>
        <a:xfrm>
          <a:off x="8699500" y="64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9580</xdr:rowOff>
    </xdr:from>
    <xdr:ext cx="534377" cy="259045"/>
    <xdr:sp macro="" textlink="">
      <xdr:nvSpPr>
        <xdr:cNvPr id="308" name="テキスト ボックス 307"/>
        <xdr:cNvSpPr txBox="1"/>
      </xdr:nvSpPr>
      <xdr:spPr>
        <a:xfrm>
          <a:off x="8483111" y="61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61366</xdr:rowOff>
    </xdr:from>
    <xdr:to>
      <xdr:col>41</xdr:col>
      <xdr:colOff>101600</xdr:colOff>
      <xdr:row>37</xdr:row>
      <xdr:rowOff>162967</xdr:rowOff>
    </xdr:to>
    <xdr:sp macro="" textlink="">
      <xdr:nvSpPr>
        <xdr:cNvPr id="309" name="楕円 308"/>
        <xdr:cNvSpPr/>
      </xdr:nvSpPr>
      <xdr:spPr>
        <a:xfrm>
          <a:off x="7810500" y="64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8043</xdr:rowOff>
    </xdr:from>
    <xdr:ext cx="534377" cy="259045"/>
    <xdr:sp macro="" textlink="">
      <xdr:nvSpPr>
        <xdr:cNvPr id="310" name="テキスト ボックス 309"/>
        <xdr:cNvSpPr txBox="1"/>
      </xdr:nvSpPr>
      <xdr:spPr>
        <a:xfrm>
          <a:off x="7594111" y="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72568</xdr:rowOff>
    </xdr:from>
    <xdr:to>
      <xdr:col>36</xdr:col>
      <xdr:colOff>165100</xdr:colOff>
      <xdr:row>38</xdr:row>
      <xdr:rowOff>2718</xdr:rowOff>
    </xdr:to>
    <xdr:sp macro="" textlink="">
      <xdr:nvSpPr>
        <xdr:cNvPr id="311" name="楕円 310"/>
        <xdr:cNvSpPr/>
      </xdr:nvSpPr>
      <xdr:spPr>
        <a:xfrm>
          <a:off x="6921500" y="64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19245</xdr:rowOff>
    </xdr:from>
    <xdr:ext cx="534377" cy="259045"/>
    <xdr:sp macro="" textlink="">
      <xdr:nvSpPr>
        <xdr:cNvPr id="312" name="テキスト ボックス 311"/>
        <xdr:cNvSpPr txBox="1"/>
      </xdr:nvSpPr>
      <xdr:spPr>
        <a:xfrm>
          <a:off x="6705111" y="61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139687</xdr:rowOff>
    </xdr:from>
    <xdr:to>
      <xdr:col>55</xdr:col>
      <xdr:colOff>0</xdr:colOff>
      <xdr:row>58</xdr:row>
      <xdr:rowOff>81738</xdr:rowOff>
    </xdr:to>
    <xdr:cxnSp macro="">
      <xdr:nvCxnSpPr>
        <xdr:cNvPr id="343" name="直線コネクタ 342"/>
        <xdr:cNvCxnSpPr/>
      </xdr:nvCxnSpPr>
      <xdr:spPr>
        <a:xfrm>
          <a:off x="9639300" y="9912337"/>
          <a:ext cx="838200" cy="1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139687</xdr:rowOff>
    </xdr:from>
    <xdr:to>
      <xdr:col>50</xdr:col>
      <xdr:colOff>114300</xdr:colOff>
      <xdr:row>58</xdr:row>
      <xdr:rowOff>117473</xdr:rowOff>
    </xdr:to>
    <xdr:cxnSp macro="">
      <xdr:nvCxnSpPr>
        <xdr:cNvPr id="346" name="直線コネクタ 345"/>
        <xdr:cNvCxnSpPr/>
      </xdr:nvCxnSpPr>
      <xdr:spPr>
        <a:xfrm flipV="1">
          <a:off x="8750300" y="9912337"/>
          <a:ext cx="889000" cy="1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117473</xdr:rowOff>
    </xdr:from>
    <xdr:to>
      <xdr:col>45</xdr:col>
      <xdr:colOff>177800</xdr:colOff>
      <xdr:row>58</xdr:row>
      <xdr:rowOff>136716</xdr:rowOff>
    </xdr:to>
    <xdr:cxnSp macro="">
      <xdr:nvCxnSpPr>
        <xdr:cNvPr id="349" name="直線コネクタ 348"/>
        <xdr:cNvCxnSpPr/>
      </xdr:nvCxnSpPr>
      <xdr:spPr>
        <a:xfrm flipV="1">
          <a:off x="7861300" y="10061573"/>
          <a:ext cx="889000" cy="1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65304</xdr:rowOff>
    </xdr:from>
    <xdr:to>
      <xdr:col>41</xdr:col>
      <xdr:colOff>50800</xdr:colOff>
      <xdr:row>58</xdr:row>
      <xdr:rowOff>136716</xdr:rowOff>
    </xdr:to>
    <xdr:cxnSp macro="">
      <xdr:nvCxnSpPr>
        <xdr:cNvPr id="352" name="直線コネクタ 351"/>
        <xdr:cNvCxnSpPr/>
      </xdr:nvCxnSpPr>
      <xdr:spPr>
        <a:xfrm>
          <a:off x="6972300" y="10009404"/>
          <a:ext cx="8890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30938</xdr:rowOff>
    </xdr:from>
    <xdr:to>
      <xdr:col>55</xdr:col>
      <xdr:colOff>50800</xdr:colOff>
      <xdr:row>58</xdr:row>
      <xdr:rowOff>132538</xdr:rowOff>
    </xdr:to>
    <xdr:sp macro="" textlink="">
      <xdr:nvSpPr>
        <xdr:cNvPr id="362" name="楕円 361"/>
        <xdr:cNvSpPr/>
      </xdr:nvSpPr>
      <xdr:spPr>
        <a:xfrm>
          <a:off x="10426700" y="9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9365</xdr:rowOff>
    </xdr:from>
    <xdr:ext cx="599010" cy="259045"/>
    <xdr:sp macro="" textlink="">
      <xdr:nvSpPr>
        <xdr:cNvPr id="363" name="農林水産業費該当値テキスト"/>
        <xdr:cNvSpPr txBox="1"/>
      </xdr:nvSpPr>
      <xdr:spPr>
        <a:xfrm>
          <a:off x="10528300" y="995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88887</xdr:rowOff>
    </xdr:from>
    <xdr:to>
      <xdr:col>50</xdr:col>
      <xdr:colOff>165100</xdr:colOff>
      <xdr:row>58</xdr:row>
      <xdr:rowOff>19037</xdr:rowOff>
    </xdr:to>
    <xdr:sp macro="" textlink="">
      <xdr:nvSpPr>
        <xdr:cNvPr id="364" name="楕円 363"/>
        <xdr:cNvSpPr/>
      </xdr:nvSpPr>
      <xdr:spPr>
        <a:xfrm>
          <a:off x="9588500" y="98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35564</xdr:rowOff>
    </xdr:from>
    <xdr:ext cx="599010" cy="259045"/>
    <xdr:sp macro="" textlink="">
      <xdr:nvSpPr>
        <xdr:cNvPr id="365" name="テキスト ボックス 364"/>
        <xdr:cNvSpPr txBox="1"/>
      </xdr:nvSpPr>
      <xdr:spPr>
        <a:xfrm>
          <a:off x="9339795" y="963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66673</xdr:rowOff>
    </xdr:from>
    <xdr:to>
      <xdr:col>46</xdr:col>
      <xdr:colOff>38100</xdr:colOff>
      <xdr:row>58</xdr:row>
      <xdr:rowOff>168273</xdr:rowOff>
    </xdr:to>
    <xdr:sp macro="" textlink="">
      <xdr:nvSpPr>
        <xdr:cNvPr id="366" name="楕円 365"/>
        <xdr:cNvSpPr/>
      </xdr:nvSpPr>
      <xdr:spPr>
        <a:xfrm>
          <a:off x="8699500" y="100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159400</xdr:rowOff>
    </xdr:from>
    <xdr:ext cx="534377" cy="259045"/>
    <xdr:sp macro="" textlink="">
      <xdr:nvSpPr>
        <xdr:cNvPr id="367" name="テキスト ボックス 366"/>
        <xdr:cNvSpPr txBox="1"/>
      </xdr:nvSpPr>
      <xdr:spPr>
        <a:xfrm>
          <a:off x="8483111" y="101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85916</xdr:rowOff>
    </xdr:from>
    <xdr:to>
      <xdr:col>41</xdr:col>
      <xdr:colOff>101600</xdr:colOff>
      <xdr:row>59</xdr:row>
      <xdr:rowOff>16066</xdr:rowOff>
    </xdr:to>
    <xdr:sp macro="" textlink="">
      <xdr:nvSpPr>
        <xdr:cNvPr id="368" name="楕円 367"/>
        <xdr:cNvSpPr/>
      </xdr:nvSpPr>
      <xdr:spPr>
        <a:xfrm>
          <a:off x="7810500" y="100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7193</xdr:rowOff>
    </xdr:from>
    <xdr:ext cx="534377" cy="259045"/>
    <xdr:sp macro="" textlink="">
      <xdr:nvSpPr>
        <xdr:cNvPr id="369" name="テキスト ボックス 368"/>
        <xdr:cNvSpPr txBox="1"/>
      </xdr:nvSpPr>
      <xdr:spPr>
        <a:xfrm>
          <a:off x="7594111" y="101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14504</xdr:rowOff>
    </xdr:from>
    <xdr:to>
      <xdr:col>36</xdr:col>
      <xdr:colOff>165100</xdr:colOff>
      <xdr:row>58</xdr:row>
      <xdr:rowOff>116104</xdr:rowOff>
    </xdr:to>
    <xdr:sp macro="" textlink="">
      <xdr:nvSpPr>
        <xdr:cNvPr id="370" name="楕円 369"/>
        <xdr:cNvSpPr/>
      </xdr:nvSpPr>
      <xdr:spPr>
        <a:xfrm>
          <a:off x="6921500" y="99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132631</xdr:rowOff>
    </xdr:from>
    <xdr:ext cx="599010" cy="259045"/>
    <xdr:sp macro="" textlink="">
      <xdr:nvSpPr>
        <xdr:cNvPr id="371" name="テキスト ボックス 370"/>
        <xdr:cNvSpPr txBox="1"/>
      </xdr:nvSpPr>
      <xdr:spPr>
        <a:xfrm>
          <a:off x="6672795" y="973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63995</xdr:rowOff>
    </xdr:from>
    <xdr:to>
      <xdr:col>55</xdr:col>
      <xdr:colOff>0</xdr:colOff>
      <xdr:row>77</xdr:row>
      <xdr:rowOff>112725</xdr:rowOff>
    </xdr:to>
    <xdr:cxnSp macro="">
      <xdr:nvCxnSpPr>
        <xdr:cNvPr id="398" name="直線コネクタ 397"/>
        <xdr:cNvCxnSpPr/>
      </xdr:nvCxnSpPr>
      <xdr:spPr>
        <a:xfrm flipV="1">
          <a:off x="9639300" y="13265645"/>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112725</xdr:rowOff>
    </xdr:from>
    <xdr:to>
      <xdr:col>50</xdr:col>
      <xdr:colOff>114300</xdr:colOff>
      <xdr:row>77</xdr:row>
      <xdr:rowOff>118534</xdr:rowOff>
    </xdr:to>
    <xdr:cxnSp macro="">
      <xdr:nvCxnSpPr>
        <xdr:cNvPr id="401" name="直線コネクタ 400"/>
        <xdr:cNvCxnSpPr/>
      </xdr:nvCxnSpPr>
      <xdr:spPr>
        <a:xfrm flipV="1">
          <a:off x="8750300" y="13314375"/>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35840</xdr:rowOff>
    </xdr:from>
    <xdr:to>
      <xdr:col>45</xdr:col>
      <xdr:colOff>177800</xdr:colOff>
      <xdr:row>77</xdr:row>
      <xdr:rowOff>118534</xdr:rowOff>
    </xdr:to>
    <xdr:cxnSp macro="">
      <xdr:nvCxnSpPr>
        <xdr:cNvPr id="404" name="直線コネクタ 403"/>
        <xdr:cNvCxnSpPr/>
      </xdr:nvCxnSpPr>
      <xdr:spPr>
        <a:xfrm>
          <a:off x="7861300" y="13237490"/>
          <a:ext cx="889000" cy="8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35840</xdr:rowOff>
    </xdr:from>
    <xdr:to>
      <xdr:col>41</xdr:col>
      <xdr:colOff>50800</xdr:colOff>
      <xdr:row>77</xdr:row>
      <xdr:rowOff>93109</xdr:rowOff>
    </xdr:to>
    <xdr:cxnSp macro="">
      <xdr:nvCxnSpPr>
        <xdr:cNvPr id="407" name="直線コネクタ 406"/>
        <xdr:cNvCxnSpPr/>
      </xdr:nvCxnSpPr>
      <xdr:spPr>
        <a:xfrm flipV="1">
          <a:off x="6972300" y="13237490"/>
          <a:ext cx="8890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13195</xdr:rowOff>
    </xdr:from>
    <xdr:to>
      <xdr:col>55</xdr:col>
      <xdr:colOff>50800</xdr:colOff>
      <xdr:row>77</xdr:row>
      <xdr:rowOff>114795</xdr:rowOff>
    </xdr:to>
    <xdr:sp macro="" textlink="">
      <xdr:nvSpPr>
        <xdr:cNvPr id="417" name="楕円 416"/>
        <xdr:cNvSpPr/>
      </xdr:nvSpPr>
      <xdr:spPr>
        <a:xfrm>
          <a:off x="10426700" y="132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36072</xdr:rowOff>
    </xdr:from>
    <xdr:ext cx="599010" cy="259045"/>
    <xdr:sp macro="" textlink="">
      <xdr:nvSpPr>
        <xdr:cNvPr id="418" name="商工費該当値テキスト"/>
        <xdr:cNvSpPr txBox="1"/>
      </xdr:nvSpPr>
      <xdr:spPr>
        <a:xfrm>
          <a:off x="10528300" y="1306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61925</xdr:rowOff>
    </xdr:from>
    <xdr:to>
      <xdr:col>50</xdr:col>
      <xdr:colOff>165100</xdr:colOff>
      <xdr:row>77</xdr:row>
      <xdr:rowOff>163525</xdr:rowOff>
    </xdr:to>
    <xdr:sp macro="" textlink="">
      <xdr:nvSpPr>
        <xdr:cNvPr id="419" name="楕円 418"/>
        <xdr:cNvSpPr/>
      </xdr:nvSpPr>
      <xdr:spPr>
        <a:xfrm>
          <a:off x="9588500" y="132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8602</xdr:rowOff>
    </xdr:from>
    <xdr:ext cx="534377" cy="259045"/>
    <xdr:sp macro="" textlink="">
      <xdr:nvSpPr>
        <xdr:cNvPr id="420" name="テキスト ボックス 419"/>
        <xdr:cNvSpPr txBox="1"/>
      </xdr:nvSpPr>
      <xdr:spPr>
        <a:xfrm>
          <a:off x="9372111" y="1303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67734</xdr:rowOff>
    </xdr:from>
    <xdr:to>
      <xdr:col>46</xdr:col>
      <xdr:colOff>38100</xdr:colOff>
      <xdr:row>77</xdr:row>
      <xdr:rowOff>169334</xdr:rowOff>
    </xdr:to>
    <xdr:sp macro="" textlink="">
      <xdr:nvSpPr>
        <xdr:cNvPr id="421" name="楕円 420"/>
        <xdr:cNvSpPr/>
      </xdr:nvSpPr>
      <xdr:spPr>
        <a:xfrm>
          <a:off x="8699500" y="132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14411</xdr:rowOff>
    </xdr:from>
    <xdr:ext cx="534377" cy="259045"/>
    <xdr:sp macro="" textlink="">
      <xdr:nvSpPr>
        <xdr:cNvPr id="422" name="テキスト ボックス 421"/>
        <xdr:cNvSpPr txBox="1"/>
      </xdr:nvSpPr>
      <xdr:spPr>
        <a:xfrm>
          <a:off x="8483111" y="130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156490</xdr:rowOff>
    </xdr:from>
    <xdr:to>
      <xdr:col>41</xdr:col>
      <xdr:colOff>101600</xdr:colOff>
      <xdr:row>77</xdr:row>
      <xdr:rowOff>86640</xdr:rowOff>
    </xdr:to>
    <xdr:sp macro="" textlink="">
      <xdr:nvSpPr>
        <xdr:cNvPr id="423" name="楕円 422"/>
        <xdr:cNvSpPr/>
      </xdr:nvSpPr>
      <xdr:spPr>
        <a:xfrm>
          <a:off x="7810500" y="131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103167</xdr:rowOff>
    </xdr:from>
    <xdr:ext cx="599010" cy="259045"/>
    <xdr:sp macro="" textlink="">
      <xdr:nvSpPr>
        <xdr:cNvPr id="424" name="テキスト ボックス 423"/>
        <xdr:cNvSpPr txBox="1"/>
      </xdr:nvSpPr>
      <xdr:spPr>
        <a:xfrm>
          <a:off x="7561795" y="1296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42309</xdr:rowOff>
    </xdr:from>
    <xdr:to>
      <xdr:col>36</xdr:col>
      <xdr:colOff>165100</xdr:colOff>
      <xdr:row>77</xdr:row>
      <xdr:rowOff>143909</xdr:rowOff>
    </xdr:to>
    <xdr:sp macro="" textlink="">
      <xdr:nvSpPr>
        <xdr:cNvPr id="425" name="楕円 424"/>
        <xdr:cNvSpPr/>
      </xdr:nvSpPr>
      <xdr:spPr>
        <a:xfrm>
          <a:off x="6921500" y="132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160436</xdr:rowOff>
    </xdr:from>
    <xdr:ext cx="534377" cy="259045"/>
    <xdr:sp macro="" textlink="">
      <xdr:nvSpPr>
        <xdr:cNvPr id="426" name="テキスト ボックス 425"/>
        <xdr:cNvSpPr txBox="1"/>
      </xdr:nvSpPr>
      <xdr:spPr>
        <a:xfrm>
          <a:off x="6705111" y="130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139125</xdr:rowOff>
    </xdr:from>
    <xdr:to>
      <xdr:col>55</xdr:col>
      <xdr:colOff>0</xdr:colOff>
      <xdr:row>97</xdr:row>
      <xdr:rowOff>166224</xdr:rowOff>
    </xdr:to>
    <xdr:cxnSp macro="">
      <xdr:nvCxnSpPr>
        <xdr:cNvPr id="455" name="直線コネクタ 454"/>
        <xdr:cNvCxnSpPr/>
      </xdr:nvCxnSpPr>
      <xdr:spPr>
        <a:xfrm flipV="1">
          <a:off x="9639300" y="16769775"/>
          <a:ext cx="8382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166224</xdr:rowOff>
    </xdr:from>
    <xdr:to>
      <xdr:col>50</xdr:col>
      <xdr:colOff>114300</xdr:colOff>
      <xdr:row>98</xdr:row>
      <xdr:rowOff>7528</xdr:rowOff>
    </xdr:to>
    <xdr:cxnSp macro="">
      <xdr:nvCxnSpPr>
        <xdr:cNvPr id="458" name="直線コネクタ 457"/>
        <xdr:cNvCxnSpPr/>
      </xdr:nvCxnSpPr>
      <xdr:spPr>
        <a:xfrm flipV="1">
          <a:off x="8750300" y="16796874"/>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7528</xdr:rowOff>
    </xdr:from>
    <xdr:to>
      <xdr:col>45</xdr:col>
      <xdr:colOff>177800</xdr:colOff>
      <xdr:row>98</xdr:row>
      <xdr:rowOff>8023</xdr:rowOff>
    </xdr:to>
    <xdr:cxnSp macro="">
      <xdr:nvCxnSpPr>
        <xdr:cNvPr id="461" name="直線コネクタ 460"/>
        <xdr:cNvCxnSpPr/>
      </xdr:nvCxnSpPr>
      <xdr:spPr>
        <a:xfrm flipV="1">
          <a:off x="7861300" y="1680962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148653</xdr:rowOff>
    </xdr:from>
    <xdr:to>
      <xdr:col>41</xdr:col>
      <xdr:colOff>50800</xdr:colOff>
      <xdr:row>98</xdr:row>
      <xdr:rowOff>8023</xdr:rowOff>
    </xdr:to>
    <xdr:cxnSp macro="">
      <xdr:nvCxnSpPr>
        <xdr:cNvPr id="464" name="直線コネクタ 463"/>
        <xdr:cNvCxnSpPr/>
      </xdr:nvCxnSpPr>
      <xdr:spPr>
        <a:xfrm>
          <a:off x="6972300" y="16779303"/>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88325</xdr:rowOff>
    </xdr:from>
    <xdr:to>
      <xdr:col>55</xdr:col>
      <xdr:colOff>50800</xdr:colOff>
      <xdr:row>98</xdr:row>
      <xdr:rowOff>18475</xdr:rowOff>
    </xdr:to>
    <xdr:sp macro="" textlink="">
      <xdr:nvSpPr>
        <xdr:cNvPr id="474" name="楕円 473"/>
        <xdr:cNvSpPr/>
      </xdr:nvSpPr>
      <xdr:spPr>
        <a:xfrm>
          <a:off x="10426700" y="167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111202</xdr:rowOff>
    </xdr:from>
    <xdr:ext cx="599010" cy="259045"/>
    <xdr:sp macro="" textlink="">
      <xdr:nvSpPr>
        <xdr:cNvPr id="475" name="土木費該当値テキスト"/>
        <xdr:cNvSpPr txBox="1"/>
      </xdr:nvSpPr>
      <xdr:spPr>
        <a:xfrm>
          <a:off x="10528300" y="1657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115424</xdr:rowOff>
    </xdr:from>
    <xdr:to>
      <xdr:col>50</xdr:col>
      <xdr:colOff>165100</xdr:colOff>
      <xdr:row>98</xdr:row>
      <xdr:rowOff>45574</xdr:rowOff>
    </xdr:to>
    <xdr:sp macro="" textlink="">
      <xdr:nvSpPr>
        <xdr:cNvPr id="476" name="楕円 475"/>
        <xdr:cNvSpPr/>
      </xdr:nvSpPr>
      <xdr:spPr>
        <a:xfrm>
          <a:off x="9588500" y="167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62101</xdr:rowOff>
    </xdr:from>
    <xdr:ext cx="599010" cy="259045"/>
    <xdr:sp macro="" textlink="">
      <xdr:nvSpPr>
        <xdr:cNvPr id="477" name="テキスト ボックス 476"/>
        <xdr:cNvSpPr txBox="1"/>
      </xdr:nvSpPr>
      <xdr:spPr>
        <a:xfrm>
          <a:off x="9339795" y="1652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128178</xdr:rowOff>
    </xdr:from>
    <xdr:to>
      <xdr:col>46</xdr:col>
      <xdr:colOff>38100</xdr:colOff>
      <xdr:row>98</xdr:row>
      <xdr:rowOff>58328</xdr:rowOff>
    </xdr:to>
    <xdr:sp macro="" textlink="">
      <xdr:nvSpPr>
        <xdr:cNvPr id="478" name="楕円 477"/>
        <xdr:cNvSpPr/>
      </xdr:nvSpPr>
      <xdr:spPr>
        <a:xfrm>
          <a:off x="8699500" y="167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74855</xdr:rowOff>
    </xdr:from>
    <xdr:ext cx="599010" cy="259045"/>
    <xdr:sp macro="" textlink="">
      <xdr:nvSpPr>
        <xdr:cNvPr id="479" name="テキスト ボックス 478"/>
        <xdr:cNvSpPr txBox="1"/>
      </xdr:nvSpPr>
      <xdr:spPr>
        <a:xfrm>
          <a:off x="8450795" y="165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128673</xdr:rowOff>
    </xdr:from>
    <xdr:to>
      <xdr:col>41</xdr:col>
      <xdr:colOff>101600</xdr:colOff>
      <xdr:row>98</xdr:row>
      <xdr:rowOff>58823</xdr:rowOff>
    </xdr:to>
    <xdr:sp macro="" textlink="">
      <xdr:nvSpPr>
        <xdr:cNvPr id="480" name="楕円 479"/>
        <xdr:cNvSpPr/>
      </xdr:nvSpPr>
      <xdr:spPr>
        <a:xfrm>
          <a:off x="7810500" y="16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75350</xdr:rowOff>
    </xdr:from>
    <xdr:ext cx="599010" cy="259045"/>
    <xdr:sp macro="" textlink="">
      <xdr:nvSpPr>
        <xdr:cNvPr id="481" name="テキスト ボックス 480"/>
        <xdr:cNvSpPr txBox="1"/>
      </xdr:nvSpPr>
      <xdr:spPr>
        <a:xfrm>
          <a:off x="7561795" y="165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97853</xdr:rowOff>
    </xdr:from>
    <xdr:to>
      <xdr:col>36</xdr:col>
      <xdr:colOff>165100</xdr:colOff>
      <xdr:row>98</xdr:row>
      <xdr:rowOff>28003</xdr:rowOff>
    </xdr:to>
    <xdr:sp macro="" textlink="">
      <xdr:nvSpPr>
        <xdr:cNvPr id="482" name="楕円 481"/>
        <xdr:cNvSpPr/>
      </xdr:nvSpPr>
      <xdr:spPr>
        <a:xfrm>
          <a:off x="6921500" y="167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44530</xdr:rowOff>
    </xdr:from>
    <xdr:ext cx="599010" cy="259045"/>
    <xdr:sp macro="" textlink="">
      <xdr:nvSpPr>
        <xdr:cNvPr id="483" name="テキスト ボックス 482"/>
        <xdr:cNvSpPr txBox="1"/>
      </xdr:nvSpPr>
      <xdr:spPr>
        <a:xfrm>
          <a:off x="6672795" y="1650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87403</xdr:rowOff>
    </xdr:from>
    <xdr:to>
      <xdr:col>85</xdr:col>
      <xdr:colOff>127000</xdr:colOff>
      <xdr:row>38</xdr:row>
      <xdr:rowOff>112709</xdr:rowOff>
    </xdr:to>
    <xdr:cxnSp macro="">
      <xdr:nvCxnSpPr>
        <xdr:cNvPr id="514" name="直線コネクタ 513"/>
        <xdr:cNvCxnSpPr/>
      </xdr:nvCxnSpPr>
      <xdr:spPr>
        <a:xfrm flipV="1">
          <a:off x="15481300" y="6431053"/>
          <a:ext cx="838200" cy="1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112709</xdr:rowOff>
    </xdr:from>
    <xdr:to>
      <xdr:col>81</xdr:col>
      <xdr:colOff>50800</xdr:colOff>
      <xdr:row>39</xdr:row>
      <xdr:rowOff>6786</xdr:rowOff>
    </xdr:to>
    <xdr:cxnSp macro="">
      <xdr:nvCxnSpPr>
        <xdr:cNvPr id="517" name="直線コネクタ 516"/>
        <xdr:cNvCxnSpPr/>
      </xdr:nvCxnSpPr>
      <xdr:spPr>
        <a:xfrm flipV="1">
          <a:off x="14592300" y="6627809"/>
          <a:ext cx="889000" cy="6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131559</xdr:rowOff>
    </xdr:from>
    <xdr:to>
      <xdr:col>76</xdr:col>
      <xdr:colOff>114300</xdr:colOff>
      <xdr:row>39</xdr:row>
      <xdr:rowOff>6786</xdr:rowOff>
    </xdr:to>
    <xdr:cxnSp macro="">
      <xdr:nvCxnSpPr>
        <xdr:cNvPr id="520" name="直線コネクタ 519"/>
        <xdr:cNvCxnSpPr/>
      </xdr:nvCxnSpPr>
      <xdr:spPr>
        <a:xfrm>
          <a:off x="13703300" y="6646659"/>
          <a:ext cx="889000" cy="4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131559</xdr:rowOff>
    </xdr:from>
    <xdr:to>
      <xdr:col>71</xdr:col>
      <xdr:colOff>177800</xdr:colOff>
      <xdr:row>39</xdr:row>
      <xdr:rowOff>982</xdr:rowOff>
    </xdr:to>
    <xdr:cxnSp macro="">
      <xdr:nvCxnSpPr>
        <xdr:cNvPr id="523" name="直線コネクタ 522"/>
        <xdr:cNvCxnSpPr/>
      </xdr:nvCxnSpPr>
      <xdr:spPr>
        <a:xfrm flipV="1">
          <a:off x="12814300" y="6646659"/>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36603</xdr:rowOff>
    </xdr:from>
    <xdr:to>
      <xdr:col>85</xdr:col>
      <xdr:colOff>177800</xdr:colOff>
      <xdr:row>37</xdr:row>
      <xdr:rowOff>138203</xdr:rowOff>
    </xdr:to>
    <xdr:sp macro="" textlink="">
      <xdr:nvSpPr>
        <xdr:cNvPr id="533" name="楕円 532"/>
        <xdr:cNvSpPr/>
      </xdr:nvSpPr>
      <xdr:spPr>
        <a:xfrm>
          <a:off x="16268700" y="6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59480</xdr:rowOff>
    </xdr:from>
    <xdr:ext cx="599010" cy="259045"/>
    <xdr:sp macro="" textlink="">
      <xdr:nvSpPr>
        <xdr:cNvPr id="534" name="消防費該当値テキスト"/>
        <xdr:cNvSpPr txBox="1"/>
      </xdr:nvSpPr>
      <xdr:spPr>
        <a:xfrm>
          <a:off x="16370300" y="62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61909</xdr:rowOff>
    </xdr:from>
    <xdr:to>
      <xdr:col>81</xdr:col>
      <xdr:colOff>101600</xdr:colOff>
      <xdr:row>38</xdr:row>
      <xdr:rowOff>163509</xdr:rowOff>
    </xdr:to>
    <xdr:sp macro="" textlink="">
      <xdr:nvSpPr>
        <xdr:cNvPr id="535" name="楕円 534"/>
        <xdr:cNvSpPr/>
      </xdr:nvSpPr>
      <xdr:spPr>
        <a:xfrm>
          <a:off x="15430500" y="6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154636</xdr:rowOff>
    </xdr:from>
    <xdr:ext cx="534377" cy="259045"/>
    <xdr:sp macro="" textlink="">
      <xdr:nvSpPr>
        <xdr:cNvPr id="536" name="テキスト ボックス 535"/>
        <xdr:cNvSpPr txBox="1"/>
      </xdr:nvSpPr>
      <xdr:spPr>
        <a:xfrm>
          <a:off x="15214111" y="666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127436</xdr:rowOff>
    </xdr:from>
    <xdr:to>
      <xdr:col>76</xdr:col>
      <xdr:colOff>165100</xdr:colOff>
      <xdr:row>39</xdr:row>
      <xdr:rowOff>57586</xdr:rowOff>
    </xdr:to>
    <xdr:sp macro="" textlink="">
      <xdr:nvSpPr>
        <xdr:cNvPr id="537" name="楕円 536"/>
        <xdr:cNvSpPr/>
      </xdr:nvSpPr>
      <xdr:spPr>
        <a:xfrm>
          <a:off x="14541500" y="6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48713</xdr:rowOff>
    </xdr:from>
    <xdr:ext cx="534377" cy="259045"/>
    <xdr:sp macro="" textlink="">
      <xdr:nvSpPr>
        <xdr:cNvPr id="538" name="テキスト ボックス 537"/>
        <xdr:cNvSpPr txBox="1"/>
      </xdr:nvSpPr>
      <xdr:spPr>
        <a:xfrm>
          <a:off x="14325111" y="67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80759</xdr:rowOff>
    </xdr:from>
    <xdr:to>
      <xdr:col>72</xdr:col>
      <xdr:colOff>38100</xdr:colOff>
      <xdr:row>39</xdr:row>
      <xdr:rowOff>10909</xdr:rowOff>
    </xdr:to>
    <xdr:sp macro="" textlink="">
      <xdr:nvSpPr>
        <xdr:cNvPr id="539" name="楕円 538"/>
        <xdr:cNvSpPr/>
      </xdr:nvSpPr>
      <xdr:spPr>
        <a:xfrm>
          <a:off x="136525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2036</xdr:rowOff>
    </xdr:from>
    <xdr:ext cx="534377" cy="259045"/>
    <xdr:sp macro="" textlink="">
      <xdr:nvSpPr>
        <xdr:cNvPr id="540" name="テキスト ボックス 539"/>
        <xdr:cNvSpPr txBox="1"/>
      </xdr:nvSpPr>
      <xdr:spPr>
        <a:xfrm>
          <a:off x="13436111" y="66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121632</xdr:rowOff>
    </xdr:from>
    <xdr:to>
      <xdr:col>67</xdr:col>
      <xdr:colOff>101600</xdr:colOff>
      <xdr:row>39</xdr:row>
      <xdr:rowOff>51782</xdr:rowOff>
    </xdr:to>
    <xdr:sp macro="" textlink="">
      <xdr:nvSpPr>
        <xdr:cNvPr id="541" name="楕円 540"/>
        <xdr:cNvSpPr/>
      </xdr:nvSpPr>
      <xdr:spPr>
        <a:xfrm>
          <a:off x="12763500" y="66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42909</xdr:rowOff>
    </xdr:from>
    <xdr:ext cx="534377" cy="259045"/>
    <xdr:sp macro="" textlink="">
      <xdr:nvSpPr>
        <xdr:cNvPr id="542" name="テキスト ボックス 541"/>
        <xdr:cNvSpPr txBox="1"/>
      </xdr:nvSpPr>
      <xdr:spPr>
        <a:xfrm>
          <a:off x="12547111" y="67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94318</xdr:rowOff>
    </xdr:from>
    <xdr:to>
      <xdr:col>85</xdr:col>
      <xdr:colOff>127000</xdr:colOff>
      <xdr:row>58</xdr:row>
      <xdr:rowOff>96877</xdr:rowOff>
    </xdr:to>
    <xdr:cxnSp macro="">
      <xdr:nvCxnSpPr>
        <xdr:cNvPr id="573" name="直線コネクタ 572"/>
        <xdr:cNvCxnSpPr/>
      </xdr:nvCxnSpPr>
      <xdr:spPr>
        <a:xfrm>
          <a:off x="15481300" y="10038418"/>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79621</xdr:rowOff>
    </xdr:from>
    <xdr:to>
      <xdr:col>81</xdr:col>
      <xdr:colOff>50800</xdr:colOff>
      <xdr:row>58</xdr:row>
      <xdr:rowOff>94318</xdr:rowOff>
    </xdr:to>
    <xdr:cxnSp macro="">
      <xdr:nvCxnSpPr>
        <xdr:cNvPr id="576" name="直線コネクタ 575"/>
        <xdr:cNvCxnSpPr/>
      </xdr:nvCxnSpPr>
      <xdr:spPr>
        <a:xfrm>
          <a:off x="14592300" y="100237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79621</xdr:rowOff>
    </xdr:from>
    <xdr:to>
      <xdr:col>76</xdr:col>
      <xdr:colOff>114300</xdr:colOff>
      <xdr:row>58</xdr:row>
      <xdr:rowOff>82839</xdr:rowOff>
    </xdr:to>
    <xdr:cxnSp macro="">
      <xdr:nvCxnSpPr>
        <xdr:cNvPr id="579" name="直線コネクタ 578"/>
        <xdr:cNvCxnSpPr/>
      </xdr:nvCxnSpPr>
      <xdr:spPr>
        <a:xfrm flipV="1">
          <a:off x="13703300" y="1002372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47478</xdr:rowOff>
    </xdr:from>
    <xdr:to>
      <xdr:col>71</xdr:col>
      <xdr:colOff>177800</xdr:colOff>
      <xdr:row>58</xdr:row>
      <xdr:rowOff>82839</xdr:rowOff>
    </xdr:to>
    <xdr:cxnSp macro="">
      <xdr:nvCxnSpPr>
        <xdr:cNvPr id="582" name="直線コネクタ 581"/>
        <xdr:cNvCxnSpPr/>
      </xdr:nvCxnSpPr>
      <xdr:spPr>
        <a:xfrm>
          <a:off x="12814300" y="9477228"/>
          <a:ext cx="889000" cy="54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46077</xdr:rowOff>
    </xdr:from>
    <xdr:to>
      <xdr:col>85</xdr:col>
      <xdr:colOff>177800</xdr:colOff>
      <xdr:row>58</xdr:row>
      <xdr:rowOff>147677</xdr:rowOff>
    </xdr:to>
    <xdr:sp macro="" textlink="">
      <xdr:nvSpPr>
        <xdr:cNvPr id="592" name="楕円 591"/>
        <xdr:cNvSpPr/>
      </xdr:nvSpPr>
      <xdr:spPr>
        <a:xfrm>
          <a:off x="16268700" y="99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132454</xdr:rowOff>
    </xdr:from>
    <xdr:ext cx="599010" cy="259045"/>
    <xdr:sp macro="" textlink="">
      <xdr:nvSpPr>
        <xdr:cNvPr id="593" name="教育費該当値テキスト"/>
        <xdr:cNvSpPr txBox="1"/>
      </xdr:nvSpPr>
      <xdr:spPr>
        <a:xfrm>
          <a:off x="16370300" y="990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43518</xdr:rowOff>
    </xdr:from>
    <xdr:to>
      <xdr:col>81</xdr:col>
      <xdr:colOff>101600</xdr:colOff>
      <xdr:row>58</xdr:row>
      <xdr:rowOff>145118</xdr:rowOff>
    </xdr:to>
    <xdr:sp macro="" textlink="">
      <xdr:nvSpPr>
        <xdr:cNvPr id="594" name="楕円 593"/>
        <xdr:cNvSpPr/>
      </xdr:nvSpPr>
      <xdr:spPr>
        <a:xfrm>
          <a:off x="15430500" y="99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136245</xdr:rowOff>
    </xdr:from>
    <xdr:ext cx="599010" cy="259045"/>
    <xdr:sp macro="" textlink="">
      <xdr:nvSpPr>
        <xdr:cNvPr id="595" name="テキスト ボックス 594"/>
        <xdr:cNvSpPr txBox="1"/>
      </xdr:nvSpPr>
      <xdr:spPr>
        <a:xfrm>
          <a:off x="15181795" y="1008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28821</xdr:rowOff>
    </xdr:from>
    <xdr:to>
      <xdr:col>76</xdr:col>
      <xdr:colOff>165100</xdr:colOff>
      <xdr:row>58</xdr:row>
      <xdr:rowOff>130421</xdr:rowOff>
    </xdr:to>
    <xdr:sp macro="" textlink="">
      <xdr:nvSpPr>
        <xdr:cNvPr id="596" name="楕円 595"/>
        <xdr:cNvSpPr/>
      </xdr:nvSpPr>
      <xdr:spPr>
        <a:xfrm>
          <a:off x="14541500" y="99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121548</xdr:rowOff>
    </xdr:from>
    <xdr:ext cx="599010" cy="259045"/>
    <xdr:sp macro="" textlink="">
      <xdr:nvSpPr>
        <xdr:cNvPr id="597" name="テキスト ボックス 596"/>
        <xdr:cNvSpPr txBox="1"/>
      </xdr:nvSpPr>
      <xdr:spPr>
        <a:xfrm>
          <a:off x="14292795" y="1006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32039</xdr:rowOff>
    </xdr:from>
    <xdr:to>
      <xdr:col>72</xdr:col>
      <xdr:colOff>38100</xdr:colOff>
      <xdr:row>58</xdr:row>
      <xdr:rowOff>133639</xdr:rowOff>
    </xdr:to>
    <xdr:sp macro="" textlink="">
      <xdr:nvSpPr>
        <xdr:cNvPr id="598" name="楕円 597"/>
        <xdr:cNvSpPr/>
      </xdr:nvSpPr>
      <xdr:spPr>
        <a:xfrm>
          <a:off x="13652500" y="99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124766</xdr:rowOff>
    </xdr:from>
    <xdr:ext cx="599010" cy="259045"/>
    <xdr:sp macro="" textlink="">
      <xdr:nvSpPr>
        <xdr:cNvPr id="599" name="テキスト ボックス 598"/>
        <xdr:cNvSpPr txBox="1"/>
      </xdr:nvSpPr>
      <xdr:spPr>
        <a:xfrm>
          <a:off x="13403795" y="1006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168128</xdr:rowOff>
    </xdr:from>
    <xdr:to>
      <xdr:col>67</xdr:col>
      <xdr:colOff>101600</xdr:colOff>
      <xdr:row>55</xdr:row>
      <xdr:rowOff>98278</xdr:rowOff>
    </xdr:to>
    <xdr:sp macro="" textlink="">
      <xdr:nvSpPr>
        <xdr:cNvPr id="600" name="楕円 599"/>
        <xdr:cNvSpPr/>
      </xdr:nvSpPr>
      <xdr:spPr>
        <a:xfrm>
          <a:off x="12763500" y="94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114805</xdr:rowOff>
    </xdr:from>
    <xdr:ext cx="599010" cy="259045"/>
    <xdr:sp macro="" textlink="">
      <xdr:nvSpPr>
        <xdr:cNvPr id="601" name="テキスト ボックス 600"/>
        <xdr:cNvSpPr txBox="1"/>
      </xdr:nvSpPr>
      <xdr:spPr>
        <a:xfrm>
          <a:off x="12514795" y="920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12548</xdr:rowOff>
    </xdr:from>
    <xdr:to>
      <xdr:col>85</xdr:col>
      <xdr:colOff>127000</xdr:colOff>
      <xdr:row>78</xdr:row>
      <xdr:rowOff>139700</xdr:rowOff>
    </xdr:to>
    <xdr:cxnSp macro="">
      <xdr:nvCxnSpPr>
        <xdr:cNvPr id="628" name="直線コネクタ 627"/>
        <xdr:cNvCxnSpPr/>
      </xdr:nvCxnSpPr>
      <xdr:spPr>
        <a:xfrm flipV="1">
          <a:off x="15481300" y="13385648"/>
          <a:ext cx="8382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133198</xdr:rowOff>
    </xdr:from>
    <xdr:to>
      <xdr:col>85</xdr:col>
      <xdr:colOff>177800</xdr:colOff>
      <xdr:row>78</xdr:row>
      <xdr:rowOff>63348</xdr:rowOff>
    </xdr:to>
    <xdr:sp macro="" textlink="">
      <xdr:nvSpPr>
        <xdr:cNvPr id="647" name="楕円 646"/>
        <xdr:cNvSpPr/>
      </xdr:nvSpPr>
      <xdr:spPr>
        <a:xfrm>
          <a:off x="16268700" y="133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156075</xdr:rowOff>
    </xdr:from>
    <xdr:ext cx="534377" cy="259045"/>
    <xdr:sp macro="" textlink="">
      <xdr:nvSpPr>
        <xdr:cNvPr id="648" name="災害復旧費該当値テキスト"/>
        <xdr:cNvSpPr txBox="1"/>
      </xdr:nvSpPr>
      <xdr:spPr>
        <a:xfrm>
          <a:off x="16370300" y="131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26107</xdr:rowOff>
    </xdr:from>
    <xdr:to>
      <xdr:col>85</xdr:col>
      <xdr:colOff>127000</xdr:colOff>
      <xdr:row>98</xdr:row>
      <xdr:rowOff>33510</xdr:rowOff>
    </xdr:to>
    <xdr:cxnSp macro="">
      <xdr:nvCxnSpPr>
        <xdr:cNvPr id="685" name="直線コネクタ 684"/>
        <xdr:cNvCxnSpPr/>
      </xdr:nvCxnSpPr>
      <xdr:spPr>
        <a:xfrm>
          <a:off x="15481300" y="16828207"/>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7072</xdr:rowOff>
    </xdr:from>
    <xdr:to>
      <xdr:col>81</xdr:col>
      <xdr:colOff>50800</xdr:colOff>
      <xdr:row>98</xdr:row>
      <xdr:rowOff>26107</xdr:rowOff>
    </xdr:to>
    <xdr:cxnSp macro="">
      <xdr:nvCxnSpPr>
        <xdr:cNvPr id="688" name="直線コネクタ 687"/>
        <xdr:cNvCxnSpPr/>
      </xdr:nvCxnSpPr>
      <xdr:spPr>
        <a:xfrm>
          <a:off x="14592300" y="16809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166309</xdr:rowOff>
    </xdr:from>
    <xdr:to>
      <xdr:col>76</xdr:col>
      <xdr:colOff>114300</xdr:colOff>
      <xdr:row>98</xdr:row>
      <xdr:rowOff>7072</xdr:rowOff>
    </xdr:to>
    <xdr:cxnSp macro="">
      <xdr:nvCxnSpPr>
        <xdr:cNvPr id="691" name="直線コネクタ 690"/>
        <xdr:cNvCxnSpPr/>
      </xdr:nvCxnSpPr>
      <xdr:spPr>
        <a:xfrm>
          <a:off x="13703300" y="16796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166309</xdr:rowOff>
    </xdr:from>
    <xdr:to>
      <xdr:col>71</xdr:col>
      <xdr:colOff>177800</xdr:colOff>
      <xdr:row>98</xdr:row>
      <xdr:rowOff>28628</xdr:rowOff>
    </xdr:to>
    <xdr:cxnSp macro="">
      <xdr:nvCxnSpPr>
        <xdr:cNvPr id="694" name="直線コネクタ 693"/>
        <xdr:cNvCxnSpPr/>
      </xdr:nvCxnSpPr>
      <xdr:spPr>
        <a:xfrm flipV="1">
          <a:off x="12814300" y="1679695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154160</xdr:rowOff>
    </xdr:from>
    <xdr:to>
      <xdr:col>85</xdr:col>
      <xdr:colOff>177800</xdr:colOff>
      <xdr:row>98</xdr:row>
      <xdr:rowOff>84310</xdr:rowOff>
    </xdr:to>
    <xdr:sp macro="" textlink="">
      <xdr:nvSpPr>
        <xdr:cNvPr id="704" name="楕円 703"/>
        <xdr:cNvSpPr/>
      </xdr:nvSpPr>
      <xdr:spPr>
        <a:xfrm>
          <a:off x="16268700" y="16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132587</xdr:rowOff>
    </xdr:from>
    <xdr:ext cx="534377" cy="259045"/>
    <xdr:sp macro="" textlink="">
      <xdr:nvSpPr>
        <xdr:cNvPr id="705" name="公債費該当値テキスト"/>
        <xdr:cNvSpPr txBox="1"/>
      </xdr:nvSpPr>
      <xdr:spPr>
        <a:xfrm>
          <a:off x="16370300" y="167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146757</xdr:rowOff>
    </xdr:from>
    <xdr:to>
      <xdr:col>81</xdr:col>
      <xdr:colOff>101600</xdr:colOff>
      <xdr:row>98</xdr:row>
      <xdr:rowOff>76907</xdr:rowOff>
    </xdr:to>
    <xdr:sp macro="" textlink="">
      <xdr:nvSpPr>
        <xdr:cNvPr id="706" name="楕円 705"/>
        <xdr:cNvSpPr/>
      </xdr:nvSpPr>
      <xdr:spPr>
        <a:xfrm>
          <a:off x="154305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68034</xdr:rowOff>
    </xdr:from>
    <xdr:ext cx="534377" cy="259045"/>
    <xdr:sp macro="" textlink="">
      <xdr:nvSpPr>
        <xdr:cNvPr id="707" name="テキスト ボックス 706"/>
        <xdr:cNvSpPr txBox="1"/>
      </xdr:nvSpPr>
      <xdr:spPr>
        <a:xfrm>
          <a:off x="15214111" y="168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127722</xdr:rowOff>
    </xdr:from>
    <xdr:to>
      <xdr:col>76</xdr:col>
      <xdr:colOff>165100</xdr:colOff>
      <xdr:row>98</xdr:row>
      <xdr:rowOff>57872</xdr:rowOff>
    </xdr:to>
    <xdr:sp macro="" textlink="">
      <xdr:nvSpPr>
        <xdr:cNvPr id="708" name="楕円 707"/>
        <xdr:cNvSpPr/>
      </xdr:nvSpPr>
      <xdr:spPr>
        <a:xfrm>
          <a:off x="14541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48999</xdr:rowOff>
    </xdr:from>
    <xdr:ext cx="599010" cy="259045"/>
    <xdr:sp macro="" textlink="">
      <xdr:nvSpPr>
        <xdr:cNvPr id="709" name="テキスト ボックス 708"/>
        <xdr:cNvSpPr txBox="1"/>
      </xdr:nvSpPr>
      <xdr:spPr>
        <a:xfrm>
          <a:off x="14292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115509</xdr:rowOff>
    </xdr:from>
    <xdr:to>
      <xdr:col>72</xdr:col>
      <xdr:colOff>38100</xdr:colOff>
      <xdr:row>98</xdr:row>
      <xdr:rowOff>45659</xdr:rowOff>
    </xdr:to>
    <xdr:sp macro="" textlink="">
      <xdr:nvSpPr>
        <xdr:cNvPr id="710" name="楕円 709"/>
        <xdr:cNvSpPr/>
      </xdr:nvSpPr>
      <xdr:spPr>
        <a:xfrm>
          <a:off x="13652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36786</xdr:rowOff>
    </xdr:from>
    <xdr:ext cx="599010" cy="259045"/>
    <xdr:sp macro="" textlink="">
      <xdr:nvSpPr>
        <xdr:cNvPr id="711" name="テキスト ボックス 710"/>
        <xdr:cNvSpPr txBox="1"/>
      </xdr:nvSpPr>
      <xdr:spPr>
        <a:xfrm>
          <a:off x="13403795" y="168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149278</xdr:rowOff>
    </xdr:from>
    <xdr:to>
      <xdr:col>67</xdr:col>
      <xdr:colOff>101600</xdr:colOff>
      <xdr:row>98</xdr:row>
      <xdr:rowOff>79428</xdr:rowOff>
    </xdr:to>
    <xdr:sp macro="" textlink="">
      <xdr:nvSpPr>
        <xdr:cNvPr id="712" name="楕円 711"/>
        <xdr:cNvSpPr/>
      </xdr:nvSpPr>
      <xdr:spPr>
        <a:xfrm>
          <a:off x="12763500" y="167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70555</xdr:rowOff>
    </xdr:from>
    <xdr:ext cx="534377" cy="259045"/>
    <xdr:sp macro="" textlink="">
      <xdr:nvSpPr>
        <xdr:cNvPr id="713" name="テキスト ボックス 712"/>
        <xdr:cNvSpPr txBox="1"/>
      </xdr:nvSpPr>
      <xdr:spPr>
        <a:xfrm>
          <a:off x="12547111" y="168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目的別の住民一人当たりコストについても、性質別と同様に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村の行政区であるための特殊な環境にあるため、公共サービス施設の重複整備による人員配置、管理運営コストがあり、一人当たりコストは高い水準となっている。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式根島高齢者福祉対策施設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となっているが、新焼却場建設事業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が前年に完了したことによる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となっているが、水産加工施設大規模改修工事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が前年に完了したことに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ポイントの増となっているが、津波避難に対する避難路整備及び避難タワー建設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工事の実施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災害復旧費が皆増となっているが、これは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村内に甚大な被害を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与えた令和元年台風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号による被害に対する公共施設等の復旧事業によるものである。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健全な財政運営のため、影響の大きい普通建設事業については、可能な限り年度間の平準化を図り有利起債の活用など、将来負担の軽減を図った事業検討に努める必要がある。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ピークを迎え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年度新焼却場新築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事業の補助減額等への財源補完として取り崩しを行っており、また、道路台帳システム導入等大型の単独事業の実施に伴い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これは実質収支額が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となったためであ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ヵ年連続で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実質単度収支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基金残高の減少もあり厳しい状況であ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、適正な予算管理が必要となっている。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現状では、一般会計からの赤字補てんにより数値上赤字が生じている会計はないが、単独での黒字会計である簡易水道事業会計においても、高齢化及び人口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による使用料収入の減少、公営企業法適用等に係る経費増のため、今後収支の悪化が想定される。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診療所会計においても高齢化及び人口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による診療収入の減、人件費・運営費の増により平成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年度以降は赤字経営となっている。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各保険事業についてはルールに基づく操出しを行っているが、国保事業会計については、多額の赤字補てん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しが継続している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ため、保険料率の改定を行い、会計内での収支状況の改善が必要となっている。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下水道事業では令和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年以降、式根島地区の下水道整備事業が本格化する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等の新たな財政需要により一般会計で他会計を支えきれない状況となることも想定されるため、各会計において、使用料・税等改定を行い収入の確保に努め堅実な事業実施、経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4435955</v>
      </c>
      <c r="BO4" s="393"/>
      <c r="BP4" s="393"/>
      <c r="BQ4" s="393"/>
      <c r="BR4" s="393"/>
      <c r="BS4" s="393"/>
      <c r="BT4" s="393"/>
      <c r="BU4" s="394"/>
      <c r="BV4" s="392">
        <v>4611052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12.8</v>
      </c>
      <c r="CU4" s="399"/>
      <c r="CV4" s="399"/>
      <c r="CW4" s="399"/>
      <c r="CX4" s="399"/>
      <c r="CY4" s="399"/>
      <c r="CZ4" s="399"/>
      <c r="DA4" s="400"/>
      <c r="DB4" s="398">
        <v>8.1999999999999993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4169082</v>
      </c>
      <c r="BO5" s="430"/>
      <c r="BP5" s="430"/>
      <c r="BQ5" s="430"/>
      <c r="BR5" s="430"/>
      <c r="BS5" s="430"/>
      <c r="BT5" s="430"/>
      <c r="BU5" s="431"/>
      <c r="BV5" s="429">
        <v>4473632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85.9</v>
      </c>
      <c r="CU5" s="427"/>
      <c r="CV5" s="427"/>
      <c r="CW5" s="427"/>
      <c r="CX5" s="427"/>
      <c r="CY5" s="427"/>
      <c r="CZ5" s="427"/>
      <c r="DA5" s="428"/>
      <c r="DB5" s="426">
        <v>86.8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266873</v>
      </c>
      <c r="BO6" s="430"/>
      <c r="BP6" s="430"/>
      <c r="BQ6" s="430"/>
      <c r="BR6" s="430"/>
      <c r="BS6" s="430"/>
      <c r="BT6" s="430"/>
      <c r="BU6" s="431"/>
      <c r="BV6" s="429">
        <v>137420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88.5</v>
      </c>
      <c r="CU6" s="467"/>
      <c r="CV6" s="467"/>
      <c r="CW6" s="467"/>
      <c r="CX6" s="467"/>
      <c r="CY6" s="467"/>
      <c r="CZ6" s="467"/>
      <c r="DA6" s="468"/>
      <c r="DB6" s="466">
        <v>90.4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52173</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1672510</v>
      </c>
      <c r="CU7" s="430"/>
      <c r="CV7" s="430"/>
      <c r="CW7" s="430"/>
      <c r="CX7" s="430"/>
      <c r="CY7" s="430"/>
      <c r="CZ7" s="430"/>
      <c r="DA7" s="431"/>
      <c r="DB7" s="429">
        <v>1684128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214700</v>
      </c>
      <c r="BO8" s="430"/>
      <c r="BP8" s="430"/>
      <c r="BQ8" s="430"/>
      <c r="BR8" s="430"/>
      <c r="BS8" s="430"/>
      <c r="BT8" s="430"/>
      <c r="BU8" s="431"/>
      <c r="BV8" s="429">
        <v>137420</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0.22</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2749</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77280</v>
      </c>
      <c r="BO9" s="430"/>
      <c r="BP9" s="430"/>
      <c r="BQ9" s="430"/>
      <c r="BR9" s="430"/>
      <c r="BS9" s="430"/>
      <c r="BT9" s="430"/>
      <c r="BU9" s="431"/>
      <c r="BV9" s="429">
        <v>-76325</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10.5</v>
      </c>
      <c r="CU9" s="427"/>
      <c r="CV9" s="427"/>
      <c r="CW9" s="427"/>
      <c r="CX9" s="427"/>
      <c r="CY9" s="427"/>
      <c r="CZ9" s="427"/>
      <c r="DA9" s="428"/>
      <c r="DB9" s="426">
        <v>10.9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2883</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70084</v>
      </c>
      <c r="BO10" s="430"/>
      <c r="BP10" s="430"/>
      <c r="BQ10" s="430"/>
      <c r="BR10" s="430"/>
      <c r="BS10" s="430"/>
      <c r="BT10" s="430"/>
      <c r="BU10" s="431"/>
      <c r="BV10" s="429">
        <v>106152</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2688</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180000</v>
      </c>
      <c r="BO12" s="430"/>
      <c r="BP12" s="430"/>
      <c r="BQ12" s="430"/>
      <c r="BR12" s="430"/>
      <c r="BS12" s="430"/>
      <c r="BT12" s="430"/>
      <c r="BU12" s="431"/>
      <c r="BV12" s="429">
        <v>194000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2675</v>
      </c>
      <c r="S13" s="514"/>
      <c r="T13" s="514"/>
      <c r="U13" s="514"/>
      <c r="V13" s="515"/>
      <c r="W13" s="445" t="s">
        <v>139</v>
      </c>
      <c r="X13" s="446"/>
      <c r="Y13" s="446"/>
      <c r="Z13" s="446"/>
      <c r="AA13" s="446"/>
      <c r="AB13" s="436"/>
      <c r="AC13" s="480">
        <v>70</v>
      </c>
      <c r="AD13" s="481"/>
      <c r="AE13" s="481"/>
      <c r="AF13" s="481"/>
      <c r="AG13" s="523"/>
      <c r="AH13" s="480">
        <v>100</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-32636</v>
      </c>
      <c r="BO13" s="430"/>
      <c r="BP13" s="430"/>
      <c r="BQ13" s="430"/>
      <c r="BR13" s="430"/>
      <c r="BS13" s="430"/>
      <c r="BT13" s="430"/>
      <c r="BU13" s="431"/>
      <c r="BV13" s="429">
        <v>-164173</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6.2</v>
      </c>
      <c r="CU13" s="427"/>
      <c r="CV13" s="427"/>
      <c r="CW13" s="427"/>
      <c r="CX13" s="427"/>
      <c r="CY13" s="427"/>
      <c r="CZ13" s="427"/>
      <c r="DA13" s="428"/>
      <c r="DB13" s="426">
        <v>6.8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2722</v>
      </c>
      <c r="S14" s="514"/>
      <c r="T14" s="514"/>
      <c r="U14" s="514"/>
      <c r="V14" s="515"/>
      <c r="W14" s="419"/>
      <c r="X14" s="420"/>
      <c r="Y14" s="420"/>
      <c r="Z14" s="420"/>
      <c r="AA14" s="420"/>
      <c r="AB14" s="409"/>
      <c r="AC14" s="516">
        <v>4.7</v>
      </c>
      <c r="AD14" s="517"/>
      <c r="AE14" s="517"/>
      <c r="AF14" s="517"/>
      <c r="AG14" s="518"/>
      <c r="AH14" s="516">
        <v>6.9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2711</v>
      </c>
      <c r="S15" s="514"/>
      <c r="T15" s="514"/>
      <c r="U15" s="514"/>
      <c r="V15" s="515"/>
      <c r="W15" s="445" t="s">
        <v>146</v>
      </c>
      <c r="X15" s="446"/>
      <c r="Y15" s="446"/>
      <c r="Z15" s="446"/>
      <c r="AA15" s="446"/>
      <c r="AB15" s="436"/>
      <c r="AC15" s="480">
        <v>314</v>
      </c>
      <c r="AD15" s="481"/>
      <c r="AE15" s="481"/>
      <c r="AF15" s="481"/>
      <c r="AG15" s="523"/>
      <c r="AH15" s="480">
        <v>282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327394</v>
      </c>
      <c r="BO15" s="393"/>
      <c r="BP15" s="393"/>
      <c r="BQ15" s="393"/>
      <c r="BR15" s="393"/>
      <c r="BS15" s="393"/>
      <c r="BT15" s="393"/>
      <c r="BU15" s="394"/>
      <c r="BV15" s="392">
        <v>326265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21.2</v>
      </c>
      <c r="AD16" s="517"/>
      <c r="AE16" s="517"/>
      <c r="AF16" s="517"/>
      <c r="AG16" s="518"/>
      <c r="AH16" s="516">
        <v>19.600000000000001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1535924</v>
      </c>
      <c r="BO16" s="430"/>
      <c r="BP16" s="430"/>
      <c r="BQ16" s="430"/>
      <c r="BR16" s="430"/>
      <c r="BS16" s="430"/>
      <c r="BT16" s="430"/>
      <c r="BU16" s="431"/>
      <c r="BV16" s="429">
        <v>1528954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1100</v>
      </c>
      <c r="AD17" s="481"/>
      <c r="AE17" s="481"/>
      <c r="AF17" s="481"/>
      <c r="AG17" s="523"/>
      <c r="AH17" s="480">
        <v>1060</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414161</v>
      </c>
      <c r="BO17" s="430"/>
      <c r="BP17" s="430"/>
      <c r="BQ17" s="430"/>
      <c r="BR17" s="430"/>
      <c r="BS17" s="430"/>
      <c r="BT17" s="430"/>
      <c r="BU17" s="431"/>
      <c r="BV17" s="429">
        <v>411992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27.54</v>
      </c>
      <c r="M18" s="545"/>
      <c r="N18" s="545"/>
      <c r="O18" s="545"/>
      <c r="P18" s="545"/>
      <c r="Q18" s="545"/>
      <c r="R18" s="546"/>
      <c r="S18" s="546"/>
      <c r="T18" s="546"/>
      <c r="U18" s="546"/>
      <c r="V18" s="547"/>
      <c r="W18" s="447"/>
      <c r="X18" s="448"/>
      <c r="Y18" s="448"/>
      <c r="Z18" s="448"/>
      <c r="AA18" s="448"/>
      <c r="AB18" s="439"/>
      <c r="AC18" s="548">
        <v>74.099999999999994</v>
      </c>
      <c r="AD18" s="549"/>
      <c r="AE18" s="549"/>
      <c r="AF18" s="549"/>
      <c r="AG18" s="550"/>
      <c r="AH18" s="548">
        <v>73.5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1496880</v>
      </c>
      <c r="BO18" s="430"/>
      <c r="BP18" s="430"/>
      <c r="BQ18" s="430"/>
      <c r="BR18" s="430"/>
      <c r="BS18" s="430"/>
      <c r="BT18" s="430"/>
      <c r="BU18" s="431"/>
      <c r="BV18" s="429">
        <v>1510189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100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2341227</v>
      </c>
      <c r="BO19" s="430"/>
      <c r="BP19" s="430"/>
      <c r="BQ19" s="430"/>
      <c r="BR19" s="430"/>
      <c r="BS19" s="430"/>
      <c r="BT19" s="430"/>
      <c r="BU19" s="431"/>
      <c r="BV19" s="429">
        <v>2385616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1261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2770972</v>
      </c>
      <c r="BO23" s="430"/>
      <c r="BP23" s="430"/>
      <c r="BQ23" s="430"/>
      <c r="BR23" s="430"/>
      <c r="BS23" s="430"/>
      <c r="BT23" s="430"/>
      <c r="BU23" s="431"/>
      <c r="BV23" s="429">
        <v>2786108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6500</v>
      </c>
      <c r="R24" s="481"/>
      <c r="S24" s="481"/>
      <c r="T24" s="481"/>
      <c r="U24" s="481"/>
      <c r="V24" s="523"/>
      <c r="W24" s="582"/>
      <c r="X24" s="570"/>
      <c r="Y24" s="571"/>
      <c r="Z24" s="479" t="s">
        <v>170</v>
      </c>
      <c r="AA24" s="459"/>
      <c r="AB24" s="459"/>
      <c r="AC24" s="459"/>
      <c r="AD24" s="459"/>
      <c r="AE24" s="459"/>
      <c r="AF24" s="459"/>
      <c r="AG24" s="460"/>
      <c r="AH24" s="480">
        <v>93</v>
      </c>
      <c r="AI24" s="481"/>
      <c r="AJ24" s="481"/>
      <c r="AK24" s="481"/>
      <c r="AL24" s="523"/>
      <c r="AM24" s="480">
        <v>259842</v>
      </c>
      <c r="AN24" s="481"/>
      <c r="AO24" s="481"/>
      <c r="AP24" s="481"/>
      <c r="AQ24" s="481"/>
      <c r="AR24" s="523"/>
      <c r="AS24" s="480">
        <v>2794</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2690738</v>
      </c>
      <c r="BO24" s="430"/>
      <c r="BP24" s="430"/>
      <c r="BQ24" s="430"/>
      <c r="BR24" s="430"/>
      <c r="BS24" s="430"/>
      <c r="BT24" s="430"/>
      <c r="BU24" s="431"/>
      <c r="BV24" s="429">
        <v>2688511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5800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t="s">
        <v>137</v>
      </c>
      <c r="BO25" s="393"/>
      <c r="BP25" s="393"/>
      <c r="BQ25" s="393"/>
      <c r="BR25" s="393"/>
      <c r="BS25" s="393"/>
      <c r="BT25" s="393"/>
      <c r="BU25" s="394"/>
      <c r="BV25" s="392" t="s">
        <v>137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5600</v>
      </c>
      <c r="R26" s="481"/>
      <c r="S26" s="481"/>
      <c r="T26" s="481"/>
      <c r="U26" s="481"/>
      <c r="V26" s="523"/>
      <c r="W26" s="582"/>
      <c r="X26" s="570"/>
      <c r="Y26" s="571"/>
      <c r="Z26" s="479" t="s">
        <v>176</v>
      </c>
      <c r="AA26" s="606"/>
      <c r="AB26" s="606"/>
      <c r="AC26" s="606"/>
      <c r="AD26" s="606"/>
      <c r="AE26" s="606"/>
      <c r="AF26" s="606"/>
      <c r="AG26" s="607"/>
      <c r="AH26" s="480">
        <v>5</v>
      </c>
      <c r="AI26" s="481"/>
      <c r="AJ26" s="481"/>
      <c r="AK26" s="481"/>
      <c r="AL26" s="523"/>
      <c r="AM26" s="480">
        <v>11815</v>
      </c>
      <c r="AN26" s="481"/>
      <c r="AO26" s="481"/>
      <c r="AP26" s="481"/>
      <c r="AQ26" s="481"/>
      <c r="AR26" s="523"/>
      <c r="AS26" s="480">
        <v>2363</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2500</v>
      </c>
      <c r="R27" s="481"/>
      <c r="S27" s="481"/>
      <c r="T27" s="481"/>
      <c r="U27" s="481"/>
      <c r="V27" s="523"/>
      <c r="W27" s="582"/>
      <c r="X27" s="570"/>
      <c r="Y27" s="571"/>
      <c r="Z27" s="479" t="s">
        <v>179</v>
      </c>
      <c r="AA27" s="459"/>
      <c r="AB27" s="459"/>
      <c r="AC27" s="459"/>
      <c r="AD27" s="459"/>
      <c r="AE27" s="459"/>
      <c r="AF27" s="459"/>
      <c r="AG27" s="460"/>
      <c r="AH27" s="480" t="s">
        <v>137</v>
      </c>
      <c r="AI27" s="481"/>
      <c r="AJ27" s="481"/>
      <c r="AK27" s="481"/>
      <c r="AL27" s="523"/>
      <c r="AM27" s="480" t="s">
        <v>137</v>
      </c>
      <c r="AN27" s="481"/>
      <c r="AO27" s="481"/>
      <c r="AP27" s="481"/>
      <c r="AQ27" s="481"/>
      <c r="AR27" s="523"/>
      <c r="AS27" s="480" t="s">
        <v>137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3" t="s">
        <v>137</v>
      </c>
      <c r="BO27" s="604"/>
      <c r="BP27" s="604"/>
      <c r="BQ27" s="604"/>
      <c r="BR27" s="604"/>
      <c r="BS27" s="604"/>
      <c r="BT27" s="604"/>
      <c r="BU27" s="605"/>
      <c r="BV27" s="603" t="s">
        <v>137</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1900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310043</v>
      </c>
      <c r="BO28" s="393"/>
      <c r="BP28" s="393"/>
      <c r="BQ28" s="393"/>
      <c r="BR28" s="393"/>
      <c r="BS28" s="393"/>
      <c r="BT28" s="393"/>
      <c r="BU28" s="394"/>
      <c r="BV28" s="392">
        <v>419959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8</v>
      </c>
      <c r="M29" s="481"/>
      <c r="N29" s="481"/>
      <c r="O29" s="481"/>
      <c r="P29" s="523"/>
      <c r="Q29" s="480">
        <v>1700</v>
      </c>
      <c r="R29" s="481"/>
      <c r="S29" s="481"/>
      <c r="T29" s="481"/>
      <c r="U29" s="481"/>
      <c r="V29" s="523"/>
      <c r="W29" s="583"/>
      <c r="X29" s="584"/>
      <c r="Y29" s="585"/>
      <c r="Z29" s="479" t="s">
        <v>185</v>
      </c>
      <c r="AA29" s="459"/>
      <c r="AB29" s="459"/>
      <c r="AC29" s="459"/>
      <c r="AD29" s="459"/>
      <c r="AE29" s="459"/>
      <c r="AF29" s="459"/>
      <c r="AG29" s="460"/>
      <c r="AH29" s="480">
        <v>93</v>
      </c>
      <c r="AI29" s="481"/>
      <c r="AJ29" s="481"/>
      <c r="AK29" s="481"/>
      <c r="AL29" s="523"/>
      <c r="AM29" s="480">
        <v>259842</v>
      </c>
      <c r="AN29" s="481"/>
      <c r="AO29" s="481"/>
      <c r="AP29" s="481"/>
      <c r="AQ29" s="481"/>
      <c r="AR29" s="523"/>
      <c r="AS29" s="480">
        <v>2794</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191449</v>
      </c>
      <c r="BO29" s="430"/>
      <c r="BP29" s="430"/>
      <c r="BQ29" s="430"/>
      <c r="BR29" s="430"/>
      <c r="BS29" s="430"/>
      <c r="BT29" s="430"/>
      <c r="BU29" s="431"/>
      <c r="BV29" s="429">
        <v>191411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88.9</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1648157</v>
      </c>
      <c r="BO30" s="604"/>
      <c r="BP30" s="604"/>
      <c r="BQ30" s="604"/>
      <c r="BR30" s="604"/>
      <c r="BS30" s="604"/>
      <c r="BT30" s="604"/>
      <c r="BU30" s="605"/>
      <c r="BV30" s="603">
        <v>1732747</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国民健康保険事業会計（事業勘定）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IF('各会計、関係団体の財政状況及び健全化判断比率'!B32="","",'各会計、関係団体の財政状況及び健全化判断比率'!B32)</f>
        <v>簡易水道事業会計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東京都後期高齢者医療広域連合（一般会計）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連絡船事業会計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国民健康保険事業会計（直診勘定）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IF('各会計、関係団体の財政状況及び健全化判断比率'!B33="","",'各会計、関係団体の財政状況及び健全化判断比率'!B33)</f>
        <v>と畜場事業会計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東京都後期高齢者医療広域連合（後期高齢者医療特別会計）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温泉ロッジ事業会計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介護保険事業会計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IF('各会計、関係団体の財政状況及び健全化判断比率'!B34="","",'各会計、関係団体の財政状況及び健全化判断比率'!B34)</f>
        <v>下水道事業会計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東京都島嶼町村一部事務組合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災害援護資金貸付事業会計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後期高齢者医療事業会計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東京都市町村職員退職手当組合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東京都市町村議会議員公務災害補償等組合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東京都市町村総合事務組合（一般会計）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東京都市町村総合事務組合（交通災害共済事業特別会計）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AMbyVWFUcyZSbOuwiywYpv9C3T7+ClCunSFA1KWX9n1PSuuj/vjlZ4r9ywdZXMebNF2MwPR+jCq6svshzdh8A==" saltValue="AKvr5CDXbolHKacQm4F3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570</v>
      </c>
      <c r="D34" s="1212"/>
      <c r="E34" s="1213"/>
      <c r="F34" s="32">
        <v>11.95</v>
      </c>
      <c r="G34" s="33">
        <v>10.91</v>
      </c>
      <c r="H34" s="33">
        <v>12.44</v>
      </c>
      <c r="I34" s="33">
        <v>8.0399999999999991</v>
      </c>
      <c r="J34" s="34">
        <v>12.65</v>
      </c>
      <c r="K34" s="22"/>
      <c r="L34" s="22"/>
      <c r="M34" s="22"/>
      <c r="N34" s="22"/>
      <c r="O34" s="22"/>
      <c r="P34" s="22"/>
    </row>
    <row r="35" spans="1:16" ht="39" customHeight="1" x14ac:dyDescent="0.15">
      <c r="A35" s="22"/>
      <c r="B35" s="35"/>
      <c r="C35" s="1206" t="s">
        <v>571</v>
      </c>
      <c r="D35" s="1207"/>
      <c r="E35" s="1208"/>
      <c r="F35" s="36">
        <v>0</v>
      </c>
      <c r="G35" s="37">
        <v>0</v>
      </c>
      <c r="H35" s="37">
        <v>0</v>
      </c>
      <c r="I35" s="37">
        <v>0.66</v>
      </c>
      <c r="J35" s="38">
        <v>0.71</v>
      </c>
      <c r="K35" s="22"/>
      <c r="L35" s="22"/>
      <c r="M35" s="22"/>
      <c r="N35" s="22"/>
      <c r="O35" s="22"/>
      <c r="P35" s="22"/>
    </row>
    <row r="36" spans="1:16" ht="39" customHeight="1" x14ac:dyDescent="0.15">
      <c r="A36" s="22"/>
      <c r="B36" s="35"/>
      <c r="C36" s="1206" t="s">
        <v>572</v>
      </c>
      <c r="D36" s="1207"/>
      <c r="E36" s="1208"/>
      <c r="F36" s="36">
        <v>0.47</v>
      </c>
      <c r="G36" s="37">
        <v>0.52</v>
      </c>
      <c r="H36" s="37">
        <v>0.56999999999999995</v>
      </c>
      <c r="I36" s="37">
        <v>0.69</v>
      </c>
      <c r="J36" s="38">
        <v>0.31</v>
      </c>
      <c r="K36" s="22"/>
      <c r="L36" s="22"/>
      <c r="M36" s="22"/>
      <c r="N36" s="22"/>
      <c r="O36" s="22"/>
      <c r="P36" s="22"/>
    </row>
    <row r="37" spans="1:16" ht="39" customHeight="1" x14ac:dyDescent="0.15">
      <c r="A37" s="22"/>
      <c r="B37" s="35"/>
      <c r="C37" s="1206" t="s">
        <v>573</v>
      </c>
      <c r="D37" s="1207"/>
      <c r="E37" s="1208"/>
      <c r="F37" s="36">
        <v>0.06</v>
      </c>
      <c r="G37" s="37">
        <v>0.08</v>
      </c>
      <c r="H37" s="37">
        <v>0.09</v>
      </c>
      <c r="I37" s="37">
        <v>0.11</v>
      </c>
      <c r="J37" s="38">
        <v>0.12</v>
      </c>
      <c r="K37" s="22"/>
      <c r="L37" s="22"/>
      <c r="M37" s="22"/>
      <c r="N37" s="22"/>
      <c r="O37" s="22"/>
      <c r="P37" s="22"/>
    </row>
    <row r="38" spans="1:16" ht="39" customHeight="1" x14ac:dyDescent="0.15">
      <c r="A38" s="22"/>
      <c r="B38" s="35"/>
      <c r="C38" s="1206" t="s">
        <v>574</v>
      </c>
      <c r="D38" s="1207"/>
      <c r="E38" s="1208"/>
      <c r="F38" s="36">
        <v>0.61</v>
      </c>
      <c r="G38" s="37">
        <v>0.4</v>
      </c>
      <c r="H38" s="37">
        <v>0.39</v>
      </c>
      <c r="I38" s="37">
        <v>0.2</v>
      </c>
      <c r="J38" s="38">
        <v>7.0000000000000007E-2</v>
      </c>
      <c r="K38" s="22"/>
      <c r="L38" s="22"/>
      <c r="M38" s="22"/>
      <c r="N38" s="22"/>
      <c r="O38" s="22"/>
      <c r="P38" s="22"/>
    </row>
    <row r="39" spans="1:16" ht="39" customHeight="1" x14ac:dyDescent="0.15">
      <c r="A39" s="22"/>
      <c r="B39" s="35"/>
      <c r="C39" s="1206" t="s">
        <v>575</v>
      </c>
      <c r="D39" s="1207"/>
      <c r="E39" s="1208"/>
      <c r="F39" s="36">
        <v>0.03</v>
      </c>
      <c r="G39" s="37">
        <v>7.0000000000000007E-2</v>
      </c>
      <c r="H39" s="37">
        <v>0.1</v>
      </c>
      <c r="I39" s="37">
        <v>0.08</v>
      </c>
      <c r="J39" s="38">
        <v>0.06</v>
      </c>
      <c r="K39" s="22"/>
      <c r="L39" s="22"/>
      <c r="M39" s="22"/>
      <c r="N39" s="22"/>
      <c r="O39" s="22"/>
      <c r="P39" s="22"/>
    </row>
    <row r="40" spans="1:16" ht="39" customHeight="1" x14ac:dyDescent="0.15">
      <c r="A40" s="22"/>
      <c r="B40" s="35"/>
      <c r="C40" s="1206" t="s">
        <v>576</v>
      </c>
      <c r="D40" s="1207"/>
      <c r="E40" s="1208"/>
      <c r="F40" s="36">
        <v>7.0000000000000007E-2</v>
      </c>
      <c r="G40" s="37">
        <v>0</v>
      </c>
      <c r="H40" s="37">
        <v>0.04</v>
      </c>
      <c r="I40" s="37">
        <v>0</v>
      </c>
      <c r="J40" s="38">
        <v>0.05</v>
      </c>
      <c r="K40" s="22"/>
      <c r="L40" s="22"/>
      <c r="M40" s="22"/>
      <c r="N40" s="22"/>
      <c r="O40" s="22"/>
      <c r="P40" s="22"/>
    </row>
    <row r="41" spans="1:16" ht="39" customHeight="1" x14ac:dyDescent="0.15">
      <c r="A41" s="22"/>
      <c r="B41" s="35"/>
      <c r="C41" s="1206" t="s">
        <v>577</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578</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579</v>
      </c>
      <c r="D43" s="1210"/>
      <c r="E43" s="1211"/>
      <c r="F43" s="41">
        <v>0.33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0MiwHzpKnsLdQUe0q5PTJYp9vK1ShozLozoGg8U6uVpNgjLGmJFNKupkWNOHKfetF4+SQkJLLwzI1cxUokxxw==" saltValue="x8aZrBNoDgBgzPTlJvSI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277</v>
      </c>
      <c r="L45" s="60">
        <v>319</v>
      </c>
      <c r="M45" s="60">
        <v>299</v>
      </c>
      <c r="N45" s="60">
        <v>271</v>
      </c>
      <c r="O45" s="61">
        <v>257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117</v>
      </c>
      <c r="L48" s="64">
        <v>109</v>
      </c>
      <c r="M48" s="64">
        <v>79</v>
      </c>
      <c r="N48" s="64">
        <v>70</v>
      </c>
      <c r="O48" s="65">
        <v>68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19</v>
      </c>
      <c r="L49" s="64">
        <v>23</v>
      </c>
      <c r="M49" s="64">
        <v>23</v>
      </c>
      <c r="N49" s="64">
        <v>23</v>
      </c>
      <c r="O49" s="65">
        <v>23</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520</v>
      </c>
      <c r="L50" s="64" t="s">
        <v>520</v>
      </c>
      <c r="M50" s="64" t="s">
        <v>520</v>
      </c>
      <c r="N50" s="64" t="s">
        <v>520</v>
      </c>
      <c r="O50" s="65" t="s">
        <v>520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520</v>
      </c>
      <c r="L51" s="64" t="s">
        <v>520</v>
      </c>
      <c r="M51" s="64" t="s">
        <v>520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316</v>
      </c>
      <c r="L52" s="64">
        <v>340</v>
      </c>
      <c r="M52" s="64">
        <v>303</v>
      </c>
      <c r="N52" s="64">
        <v>284</v>
      </c>
      <c r="O52" s="65">
        <v>261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97</v>
      </c>
      <c r="L53" s="69">
        <v>111</v>
      </c>
      <c r="M53" s="69">
        <v>98</v>
      </c>
      <c r="N53" s="69">
        <v>80</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598</v>
      </c>
      <c r="L57" s="84" t="s">
        <v>599</v>
      </c>
      <c r="M57" s="84" t="s">
        <v>599</v>
      </c>
      <c r="N57" s="84" t="s">
        <v>599</v>
      </c>
      <c r="O57" s="85" t="s">
        <v>599</v>
      </c>
    </row>
    <row r="58" spans="1:21" ht="31.5" customHeight="1" thickBot="1" x14ac:dyDescent="0.2">
      <c r="B58" s="1232"/>
      <c r="C58" s="1233"/>
      <c r="D58" s="1237" t="s">
        <v>27</v>
      </c>
      <c r="E58" s="1238"/>
      <c r="F58" s="1238"/>
      <c r="G58" s="1238"/>
      <c r="H58" s="1238"/>
      <c r="I58" s="1238"/>
      <c r="J58" s="1239"/>
      <c r="K58" s="86" t="s">
        <v>599</v>
      </c>
      <c r="L58" s="87" t="s">
        <v>599</v>
      </c>
      <c r="M58" s="87" t="s">
        <v>599</v>
      </c>
      <c r="N58" s="87" t="s">
        <v>599</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5lnPDBmT9ItUmtCJ77Pe1qYoO6J3pMxKbCbPOk/Mq6LGKOPjXsXfd3X0rRZEKDnrdBFSF907j63/zgCWp1Bww==" saltValue="+0rqQOwa1kwUcxMaBWWt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0" t="s">
        <v>30</v>
      </c>
      <c r="C41" s="1241"/>
      <c r="D41" s="102"/>
      <c r="E41" s="1246" t="s">
        <v>31</v>
      </c>
      <c r="F41" s="1246"/>
      <c r="G41" s="1246"/>
      <c r="H41" s="1247"/>
      <c r="I41" s="103">
        <v>2780</v>
      </c>
      <c r="J41" s="104">
        <v>2553</v>
      </c>
      <c r="K41" s="104">
        <v>2673</v>
      </c>
      <c r="L41" s="104">
        <v>2786</v>
      </c>
      <c r="M41" s="105">
        <v>2771</v>
      </c>
    </row>
    <row r="42" spans="2:13" ht="27.75" customHeight="1" x14ac:dyDescent="0.15">
      <c r="B42" s="1242"/>
      <c r="C42" s="1243"/>
      <c r="D42" s="106"/>
      <c r="E42" s="1248" t="s">
        <v>32</v>
      </c>
      <c r="F42" s="1248"/>
      <c r="G42" s="1248"/>
      <c r="H42" s="1249"/>
      <c r="I42" s="107" t="s">
        <v>520</v>
      </c>
      <c r="J42" s="108" t="s">
        <v>520</v>
      </c>
      <c r="K42" s="108" t="s">
        <v>520</v>
      </c>
      <c r="L42" s="108" t="s">
        <v>520</v>
      </c>
      <c r="M42" s="109" t="s">
        <v>520</v>
      </c>
    </row>
    <row r="43" spans="2:13" ht="27.75" customHeight="1" x14ac:dyDescent="0.15">
      <c r="B43" s="1242"/>
      <c r="C43" s="1243"/>
      <c r="D43" s="106"/>
      <c r="E43" s="1248" t="s">
        <v>33</v>
      </c>
      <c r="F43" s="1248"/>
      <c r="G43" s="1248"/>
      <c r="H43" s="1249"/>
      <c r="I43" s="107">
        <v>884</v>
      </c>
      <c r="J43" s="108">
        <v>846</v>
      </c>
      <c r="K43" s="108">
        <v>855</v>
      </c>
      <c r="L43" s="108">
        <v>857</v>
      </c>
      <c r="M43" s="109">
        <v>823</v>
      </c>
    </row>
    <row r="44" spans="2:13" ht="27.75" customHeight="1" x14ac:dyDescent="0.15">
      <c r="B44" s="1242"/>
      <c r="C44" s="1243"/>
      <c r="D44" s="106"/>
      <c r="E44" s="1248" t="s">
        <v>34</v>
      </c>
      <c r="F44" s="1248"/>
      <c r="G44" s="1248"/>
      <c r="H44" s="1249"/>
      <c r="I44" s="107">
        <v>182</v>
      </c>
      <c r="J44" s="108">
        <v>163</v>
      </c>
      <c r="K44" s="108">
        <v>141</v>
      </c>
      <c r="L44" s="108">
        <v>121</v>
      </c>
      <c r="M44" s="109">
        <v>99</v>
      </c>
    </row>
    <row r="45" spans="2:13" ht="27.75" customHeight="1" x14ac:dyDescent="0.15">
      <c r="B45" s="1242"/>
      <c r="C45" s="1243"/>
      <c r="D45" s="106"/>
      <c r="E45" s="1248" t="s">
        <v>35</v>
      </c>
      <c r="F45" s="1248"/>
      <c r="G45" s="1248"/>
      <c r="H45" s="1249"/>
      <c r="I45" s="107">
        <v>488</v>
      </c>
      <c r="J45" s="108">
        <v>469</v>
      </c>
      <c r="K45" s="108">
        <v>457</v>
      </c>
      <c r="L45" s="108">
        <v>296</v>
      </c>
      <c r="M45" s="109">
        <v>417</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2293</v>
      </c>
      <c r="J50" s="108">
        <v>2470</v>
      </c>
      <c r="K50" s="108">
        <v>2414</v>
      </c>
      <c r="L50" s="108">
        <v>2344</v>
      </c>
      <c r="M50" s="109">
        <v>2093</v>
      </c>
    </row>
    <row r="51" spans="2:13" ht="27.75" customHeight="1" x14ac:dyDescent="0.15">
      <c r="B51" s="1242"/>
      <c r="C51" s="1243"/>
      <c r="D51" s="106"/>
      <c r="E51" s="1248" t="s">
        <v>42</v>
      </c>
      <c r="F51" s="1248"/>
      <c r="G51" s="1248"/>
      <c r="H51" s="1249"/>
      <c r="I51" s="107">
        <v>90</v>
      </c>
      <c r="J51" s="108">
        <v>79</v>
      </c>
      <c r="K51" s="108">
        <v>68</v>
      </c>
      <c r="L51" s="108">
        <v>58</v>
      </c>
      <c r="M51" s="109">
        <v>48</v>
      </c>
    </row>
    <row r="52" spans="2:13" ht="27.75" customHeight="1" x14ac:dyDescent="0.15">
      <c r="B52" s="1244"/>
      <c r="C52" s="1245"/>
      <c r="D52" s="106"/>
      <c r="E52" s="1248" t="s">
        <v>43</v>
      </c>
      <c r="F52" s="1248"/>
      <c r="G52" s="1248"/>
      <c r="H52" s="1249"/>
      <c r="I52" s="107">
        <v>2709</v>
      </c>
      <c r="J52" s="108">
        <v>2490</v>
      </c>
      <c r="K52" s="108">
        <v>2562</v>
      </c>
      <c r="L52" s="108">
        <v>2637</v>
      </c>
      <c r="M52" s="109">
        <v>2615</v>
      </c>
    </row>
    <row r="53" spans="2:13" ht="27.75" customHeight="1" thickBot="1" x14ac:dyDescent="0.2">
      <c r="B53" s="1255" t="s">
        <v>44</v>
      </c>
      <c r="C53" s="1256"/>
      <c r="D53" s="113"/>
      <c r="E53" s="1257" t="s">
        <v>45</v>
      </c>
      <c r="F53" s="1257"/>
      <c r="G53" s="1257"/>
      <c r="H53" s="1258"/>
      <c r="I53" s="114">
        <v>-757</v>
      </c>
      <c r="J53" s="115">
        <v>-1008</v>
      </c>
      <c r="K53" s="115">
        <v>-918</v>
      </c>
      <c r="L53" s="115">
        <v>-979</v>
      </c>
      <c r="M53" s="116">
        <v>-647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QF+doYvcB9ehD8uUs2AgzIzvQDmPPQp5P2lFBHS8pvXGq1dz/sMYV7F4WBR3OHq9kVy16uxPx8ECtqFXbkplg==" saltValue="xVLk3xYyHvdjnKilOkrd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508</v>
      </c>
      <c r="G55" s="128">
        <v>420</v>
      </c>
      <c r="H55" s="129">
        <v>310</v>
      </c>
    </row>
    <row r="56" spans="2:8" ht="52.5" customHeight="1" x14ac:dyDescent="0.15">
      <c r="B56" s="130"/>
      <c r="C56" s="1269" t="s">
        <v>49</v>
      </c>
      <c r="D56" s="1269"/>
      <c r="E56" s="1270"/>
      <c r="F56" s="131">
        <v>191</v>
      </c>
      <c r="G56" s="131">
        <v>191</v>
      </c>
      <c r="H56" s="132">
        <v>191</v>
      </c>
    </row>
    <row r="57" spans="2:8" ht="53.25" customHeight="1" x14ac:dyDescent="0.15">
      <c r="B57" s="130"/>
      <c r="C57" s="1271" t="s">
        <v>50</v>
      </c>
      <c r="D57" s="1271"/>
      <c r="E57" s="1272"/>
      <c r="F57" s="133">
        <v>1715</v>
      </c>
      <c r="G57" s="133">
        <v>1733</v>
      </c>
      <c r="H57" s="134">
        <v>1648</v>
      </c>
    </row>
    <row r="58" spans="2:8" ht="45.75" customHeight="1" x14ac:dyDescent="0.15">
      <c r="B58" s="135"/>
      <c r="C58" s="1259" t="s">
        <v>601</v>
      </c>
      <c r="D58" s="1260"/>
      <c r="E58" s="1261"/>
      <c r="F58" s="136">
        <v>611</v>
      </c>
      <c r="G58" s="136">
        <v>611</v>
      </c>
      <c r="H58" s="137">
        <v>510</v>
      </c>
    </row>
    <row r="59" spans="2:8" ht="45.75" customHeight="1" x14ac:dyDescent="0.15">
      <c r="B59" s="135"/>
      <c r="C59" s="1259" t="s">
        <v>602</v>
      </c>
      <c r="D59" s="1260"/>
      <c r="E59" s="1261"/>
      <c r="F59" s="136">
        <v>330</v>
      </c>
      <c r="G59" s="136">
        <v>330</v>
      </c>
      <c r="H59" s="137">
        <v>330</v>
      </c>
    </row>
    <row r="60" spans="2:8" ht="45.75" customHeight="1" x14ac:dyDescent="0.15">
      <c r="B60" s="135"/>
      <c r="C60" s="1259" t="s">
        <v>603</v>
      </c>
      <c r="D60" s="1260"/>
      <c r="E60" s="1261"/>
      <c r="F60" s="136">
        <v>285</v>
      </c>
      <c r="G60" s="136">
        <v>296</v>
      </c>
      <c r="H60" s="137">
        <v>300</v>
      </c>
    </row>
    <row r="61" spans="2:8" ht="45.75" customHeight="1" x14ac:dyDescent="0.15">
      <c r="B61" s="135"/>
      <c r="C61" s="1259" t="s">
        <v>604</v>
      </c>
      <c r="D61" s="1260"/>
      <c r="E61" s="1261"/>
      <c r="F61" s="136">
        <v>285</v>
      </c>
      <c r="G61" s="136">
        <v>285</v>
      </c>
      <c r="H61" s="137">
        <v>235</v>
      </c>
    </row>
    <row r="62" spans="2:8" ht="45.75" customHeight="1" thickBot="1" x14ac:dyDescent="0.2">
      <c r="B62" s="138"/>
      <c r="C62" s="1262" t="s">
        <v>605</v>
      </c>
      <c r="D62" s="1263"/>
      <c r="E62" s="1264"/>
      <c r="F62" s="139">
        <v>185</v>
      </c>
      <c r="G62" s="139">
        <v>192</v>
      </c>
      <c r="H62" s="140">
        <v>199</v>
      </c>
    </row>
    <row r="63" spans="2:8" ht="52.5" customHeight="1" thickBot="1" x14ac:dyDescent="0.2">
      <c r="B63" s="141"/>
      <c r="C63" s="1265" t="s">
        <v>51</v>
      </c>
      <c r="D63" s="1265"/>
      <c r="E63" s="1266"/>
      <c r="F63" s="142">
        <v>2414</v>
      </c>
      <c r="G63" s="142">
        <v>2344</v>
      </c>
      <c r="H63" s="143">
        <v>2150</v>
      </c>
    </row>
    <row r="64" spans="2:8" ht="15" customHeight="1" x14ac:dyDescent="0.15"/>
  </sheetData>
  <sheetProtection algorithmName="SHA-512" hashValue="cZZzvJ7sayT6XNqBbObmAj/Q9lTOjk+uyfsvAJbHtkNXb8/k0UEEqNGiT1MaMnfDkJXt4b9ed2czR1AMCPxrSA==" saltValue="REH6H+kZC5YrZxaWRhzf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568815</v>
      </c>
      <c r="E3" s="162"/>
      <c r="F3" s="163">
        <v>287914</v>
      </c>
      <c r="G3" s="164"/>
      <c r="H3" s="165"/>
    </row>
    <row r="4" spans="1:8" x14ac:dyDescent="0.15">
      <c r="A4" s="166"/>
      <c r="B4" s="167"/>
      <c r="C4" s="168"/>
      <c r="D4" s="169">
        <v>423127</v>
      </c>
      <c r="E4" s="170"/>
      <c r="F4" s="171">
        <v>146531</v>
      </c>
      <c r="G4" s="172"/>
      <c r="H4" s="173"/>
    </row>
    <row r="5" spans="1:8" x14ac:dyDescent="0.15">
      <c r="A5" s="154" t="s">
        <v>554</v>
      </c>
      <c r="B5" s="159"/>
      <c r="C5" s="160"/>
      <c r="D5" s="161">
        <v>244527</v>
      </c>
      <c r="E5" s="162"/>
      <c r="F5" s="163">
        <v>310300</v>
      </c>
      <c r="G5" s="164"/>
      <c r="H5" s="165"/>
    </row>
    <row r="6" spans="1:8" x14ac:dyDescent="0.15">
      <c r="A6" s="166"/>
      <c r="B6" s="167"/>
      <c r="C6" s="168"/>
      <c r="D6" s="169">
        <v>198145</v>
      </c>
      <c r="E6" s="170"/>
      <c r="F6" s="171">
        <v>157576</v>
      </c>
      <c r="G6" s="172"/>
      <c r="H6" s="173"/>
    </row>
    <row r="7" spans="1:8" x14ac:dyDescent="0.15">
      <c r="A7" s="154" t="s">
        <v>555</v>
      </c>
      <c r="B7" s="159"/>
      <c r="C7" s="160"/>
      <c r="D7" s="161">
        <v>620732</v>
      </c>
      <c r="E7" s="162"/>
      <c r="F7" s="163">
        <v>317319</v>
      </c>
      <c r="G7" s="164"/>
      <c r="H7" s="165"/>
    </row>
    <row r="8" spans="1:8" x14ac:dyDescent="0.15">
      <c r="A8" s="166"/>
      <c r="B8" s="167"/>
      <c r="C8" s="168"/>
      <c r="D8" s="169">
        <v>193725</v>
      </c>
      <c r="E8" s="170"/>
      <c r="F8" s="171">
        <v>164214</v>
      </c>
      <c r="G8" s="172"/>
      <c r="H8" s="173"/>
    </row>
    <row r="9" spans="1:8" x14ac:dyDescent="0.15">
      <c r="A9" s="154" t="s">
        <v>556</v>
      </c>
      <c r="B9" s="159"/>
      <c r="C9" s="160"/>
      <c r="D9" s="161">
        <v>560880</v>
      </c>
      <c r="E9" s="162"/>
      <c r="F9" s="163">
        <v>289738</v>
      </c>
      <c r="G9" s="164"/>
      <c r="H9" s="165"/>
    </row>
    <row r="10" spans="1:8" x14ac:dyDescent="0.15">
      <c r="A10" s="166"/>
      <c r="B10" s="167"/>
      <c r="C10" s="168"/>
      <c r="D10" s="169">
        <v>325941</v>
      </c>
      <c r="E10" s="170"/>
      <c r="F10" s="171">
        <v>156238</v>
      </c>
      <c r="G10" s="172"/>
      <c r="H10" s="173"/>
    </row>
    <row r="11" spans="1:8" x14ac:dyDescent="0.15">
      <c r="A11" s="154" t="s">
        <v>557</v>
      </c>
      <c r="B11" s="159"/>
      <c r="C11" s="160"/>
      <c r="D11" s="161">
        <v>355056</v>
      </c>
      <c r="E11" s="162"/>
      <c r="F11" s="163">
        <v>316937</v>
      </c>
      <c r="G11" s="164"/>
      <c r="H11" s="165"/>
    </row>
    <row r="12" spans="1:8" x14ac:dyDescent="0.15">
      <c r="A12" s="166"/>
      <c r="B12" s="167"/>
      <c r="C12" s="174"/>
      <c r="D12" s="169">
        <v>277403</v>
      </c>
      <c r="E12" s="170"/>
      <c r="F12" s="171">
        <v>199150</v>
      </c>
      <c r="G12" s="172"/>
      <c r="H12" s="173"/>
    </row>
    <row r="13" spans="1:8" x14ac:dyDescent="0.15">
      <c r="A13" s="154"/>
      <c r="B13" s="159"/>
      <c r="C13" s="175"/>
      <c r="D13" s="176">
        <v>470002</v>
      </c>
      <c r="E13" s="177"/>
      <c r="F13" s="178">
        <v>304442</v>
      </c>
      <c r="G13" s="179"/>
      <c r="H13" s="165"/>
    </row>
    <row r="14" spans="1:8" x14ac:dyDescent="0.15">
      <c r="A14" s="166"/>
      <c r="B14" s="167"/>
      <c r="C14" s="168"/>
      <c r="D14" s="169">
        <v>283668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12.09</v>
      </c>
      <c r="C19" s="180">
        <f>ROUND(VALUE(SUBSTITUTE(実質収支比率等に係る経年分析!G$48,"▲","-")),2)</f>
        <v>11</v>
      </c>
      <c r="D19" s="180">
        <f>ROUND(VALUE(SUBSTITUTE(実質収支比率等に係る経年分析!H$48,"▲","-")),2)</f>
        <v>12.58</v>
      </c>
      <c r="E19" s="180">
        <f>ROUND(VALUE(SUBSTITUTE(実質収支比率等に係る経年分析!I$48,"▲","-")),2)</f>
        <v>8.16</v>
      </c>
      <c r="F19" s="180">
        <f>ROUND(VALUE(SUBSTITUTE(実質収支比率等に係る経年分析!J$48,"▲","-")),2)</f>
        <v>12.84</v>
      </c>
    </row>
    <row r="20" spans="1:11" x14ac:dyDescent="0.15">
      <c r="A20" s="180" t="s">
        <v>55</v>
      </c>
      <c r="B20" s="180">
        <f>ROUND(VALUE(SUBSTITUTE(実質収支比率等に係る経年分析!F$47,"▲","-")),2)</f>
        <v>29.52</v>
      </c>
      <c r="C20" s="180">
        <f>ROUND(VALUE(SUBSTITUTE(実質収支比率等に係る経年分析!G$47,"▲","-")),2)</f>
        <v>35.22</v>
      </c>
      <c r="D20" s="180">
        <f>ROUND(VALUE(SUBSTITUTE(実質収支比率等に係る経年分析!H$47,"▲","-")),2)</f>
        <v>29.9</v>
      </c>
      <c r="E20" s="180">
        <f>ROUND(VALUE(SUBSTITUTE(実質収支比率等に係る経年分析!I$47,"▲","-")),2)</f>
        <v>24.94</v>
      </c>
      <c r="F20" s="180">
        <f>ROUND(VALUE(SUBSTITUTE(実質収支比率等に係る経年分析!J$47,"▲","-")),2)</f>
        <v>18.54</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5.56</v>
      </c>
      <c r="D21" s="180">
        <f>IF(ISNUMBER(VALUE(SUBSTITUTE(実質収支比率等に係る経年分析!H$49,"▲","-"))),ROUND(VALUE(SUBSTITUTE(実質収支比率等に係る経年分析!H$49,"▲","-")),2),NA())</f>
        <v>-4.54</v>
      </c>
      <c r="E21" s="180">
        <f>IF(ISNUMBER(VALUE(SUBSTITUTE(実質収支比率等に係る経年分析!I$49,"▲","-"))),ROUND(VALUE(SUBSTITUTE(実質収支比率等に係る経年分析!I$49,"▲","-")),2),NA())</f>
        <v>-9.75</v>
      </c>
      <c r="F21" s="180">
        <f>IF(ISNUMBER(VALUE(SUBSTITUTE(実質収支比率等に係る経年分析!J$49,"▲","-"))),ROUND(VALUE(SUBSTITUTE(実質収支比率等に係る経年分析!J$49,"▲","-")),2),NA())</f>
        <v>-1.95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連絡船事業会計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温泉ロッジ事業会計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災害援護資金貸付事業会計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国民健康保険事業会計（事業勘定）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316</v>
      </c>
      <c r="E42" s="182"/>
      <c r="F42" s="182"/>
      <c r="G42" s="182">
        <f>'実質公債費比率（分子）の構造'!L$52</f>
        <v>340</v>
      </c>
      <c r="H42" s="182"/>
      <c r="I42" s="182"/>
      <c r="J42" s="182">
        <f>'実質公債費比率（分子）の構造'!M$52</f>
        <v>303</v>
      </c>
      <c r="K42" s="182"/>
      <c r="L42" s="182"/>
      <c r="M42" s="182">
        <f>'実質公債費比率（分子）の構造'!N$52</f>
        <v>284</v>
      </c>
      <c r="N42" s="182"/>
      <c r="O42" s="182"/>
      <c r="P42" s="182">
        <f>'実質公債費比率（分子）の構造'!O$52</f>
        <v>261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19</v>
      </c>
      <c r="C45" s="182"/>
      <c r="D45" s="182"/>
      <c r="E45" s="182">
        <f>'実質公債費比率（分子）の構造'!L$49</f>
        <v>23</v>
      </c>
      <c r="F45" s="182"/>
      <c r="G45" s="182"/>
      <c r="H45" s="182">
        <f>'実質公債費比率（分子）の構造'!M$49</f>
        <v>23</v>
      </c>
      <c r="I45" s="182"/>
      <c r="J45" s="182"/>
      <c r="K45" s="182">
        <f>'実質公債費比率（分子）の構造'!N$49</f>
        <v>23</v>
      </c>
      <c r="L45" s="182"/>
      <c r="M45" s="182"/>
      <c r="N45" s="182">
        <f>'実質公債費比率（分子）の構造'!O$49</f>
        <v>23</v>
      </c>
      <c r="O45" s="182"/>
      <c r="P45" s="182"/>
    </row>
    <row r="46" spans="1:16" x14ac:dyDescent="0.15">
      <c r="A46" s="182" t="s">
        <v>67</v>
      </c>
      <c r="B46" s="182">
        <f>'実質公債費比率（分子）の構造'!K$48</f>
        <v>117</v>
      </c>
      <c r="C46" s="182"/>
      <c r="D46" s="182"/>
      <c r="E46" s="182">
        <f>'実質公債費比率（分子）の構造'!L$48</f>
        <v>109</v>
      </c>
      <c r="F46" s="182"/>
      <c r="G46" s="182"/>
      <c r="H46" s="182">
        <f>'実質公債費比率（分子）の構造'!M$48</f>
        <v>79</v>
      </c>
      <c r="I46" s="182"/>
      <c r="J46" s="182"/>
      <c r="K46" s="182">
        <f>'実質公債費比率（分子）の構造'!N$48</f>
        <v>70</v>
      </c>
      <c r="L46" s="182"/>
      <c r="M46" s="182"/>
      <c r="N46" s="182">
        <f>'実質公債費比率（分子）の構造'!O$48</f>
        <v>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277</v>
      </c>
      <c r="C49" s="182"/>
      <c r="D49" s="182"/>
      <c r="E49" s="182">
        <f>'実質公債費比率（分子）の構造'!L$45</f>
        <v>319</v>
      </c>
      <c r="F49" s="182"/>
      <c r="G49" s="182"/>
      <c r="H49" s="182">
        <f>'実質公債費比率（分子）の構造'!M$45</f>
        <v>299</v>
      </c>
      <c r="I49" s="182"/>
      <c r="J49" s="182"/>
      <c r="K49" s="182">
        <f>'実質公債費比率（分子）の構造'!N$45</f>
        <v>271</v>
      </c>
      <c r="L49" s="182"/>
      <c r="M49" s="182"/>
      <c r="N49" s="182">
        <f>'実質公債費比率（分子）の構造'!O$45</f>
        <v>257</v>
      </c>
      <c r="O49" s="182"/>
      <c r="P49" s="182"/>
    </row>
    <row r="50" spans="1:16" x14ac:dyDescent="0.15">
      <c r="A50" s="182" t="s">
        <v>71</v>
      </c>
      <c r="B50" s="182" t="e">
        <f>NA()</f>
        <v>#N/A</v>
      </c>
      <c r="C50" s="182">
        <f>IF(ISNUMBER('実質公債費比率（分子）の構造'!K$53),'実質公債費比率（分子）の構造'!K$53,NA())</f>
        <v>97</v>
      </c>
      <c r="D50" s="182" t="e">
        <f>NA()</f>
        <v>#N/A</v>
      </c>
      <c r="E50" s="182" t="e">
        <f>NA()</f>
        <v>#N/A</v>
      </c>
      <c r="F50" s="182">
        <f>IF(ISNUMBER('実質公債費比率（分子）の構造'!L$53),'実質公債費比率（分子）の構造'!L$53,NA())</f>
        <v>111</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80</v>
      </c>
      <c r="M50" s="182" t="e">
        <f>NA()</f>
        <v>#N/A</v>
      </c>
      <c r="N50" s="182" t="e">
        <f>NA()</f>
        <v>#N/A</v>
      </c>
      <c r="O50" s="182">
        <f>IF(ISNUMBER('実質公債費比率（分子）の構造'!O$53),'実質公債費比率（分子）の構造'!O$53,NA())</f>
        <v>87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2709</v>
      </c>
      <c r="E56" s="181"/>
      <c r="F56" s="181"/>
      <c r="G56" s="181">
        <f>'将来負担比率（分子）の構造'!J$52</f>
        <v>2490</v>
      </c>
      <c r="H56" s="181"/>
      <c r="I56" s="181"/>
      <c r="J56" s="181">
        <f>'将来負担比率（分子）の構造'!K$52</f>
        <v>2562</v>
      </c>
      <c r="K56" s="181"/>
      <c r="L56" s="181"/>
      <c r="M56" s="181">
        <f>'将来負担比率（分子）の構造'!L$52</f>
        <v>2637</v>
      </c>
      <c r="N56" s="181"/>
      <c r="O56" s="181"/>
      <c r="P56" s="181">
        <f>'将来負担比率（分子）の構造'!M$52</f>
        <v>2615</v>
      </c>
    </row>
    <row r="57" spans="1:16" x14ac:dyDescent="0.15">
      <c r="A57" s="181" t="s">
        <v>42</v>
      </c>
      <c r="B57" s="181"/>
      <c r="C57" s="181"/>
      <c r="D57" s="181">
        <f>'将来負担比率（分子）の構造'!I$51</f>
        <v>90</v>
      </c>
      <c r="E57" s="181"/>
      <c r="F57" s="181"/>
      <c r="G57" s="181">
        <f>'将来負担比率（分子）の構造'!J$51</f>
        <v>79</v>
      </c>
      <c r="H57" s="181"/>
      <c r="I57" s="181"/>
      <c r="J57" s="181">
        <f>'将来負担比率（分子）の構造'!K$51</f>
        <v>68</v>
      </c>
      <c r="K57" s="181"/>
      <c r="L57" s="181"/>
      <c r="M57" s="181">
        <f>'将来負担比率（分子）の構造'!L$51</f>
        <v>58</v>
      </c>
      <c r="N57" s="181"/>
      <c r="O57" s="181"/>
      <c r="P57" s="181">
        <f>'将来負担比率（分子）の構造'!M$51</f>
        <v>48</v>
      </c>
    </row>
    <row r="58" spans="1:16" x14ac:dyDescent="0.15">
      <c r="A58" s="181" t="s">
        <v>41</v>
      </c>
      <c r="B58" s="181"/>
      <c r="C58" s="181"/>
      <c r="D58" s="181">
        <f>'将来負担比率（分子）の構造'!I$50</f>
        <v>2293</v>
      </c>
      <c r="E58" s="181"/>
      <c r="F58" s="181"/>
      <c r="G58" s="181">
        <f>'将来負担比率（分子）の構造'!J$50</f>
        <v>2470</v>
      </c>
      <c r="H58" s="181"/>
      <c r="I58" s="181"/>
      <c r="J58" s="181">
        <f>'将来負担比率（分子）の構造'!K$50</f>
        <v>2414</v>
      </c>
      <c r="K58" s="181"/>
      <c r="L58" s="181"/>
      <c r="M58" s="181">
        <f>'将来負担比率（分子）の構造'!L$50</f>
        <v>2344</v>
      </c>
      <c r="N58" s="181"/>
      <c r="O58" s="181"/>
      <c r="P58" s="181">
        <f>'将来負担比率（分子）の構造'!M$50</f>
        <v>2093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488</v>
      </c>
      <c r="C62" s="181"/>
      <c r="D62" s="181"/>
      <c r="E62" s="181">
        <f>'将来負担比率（分子）の構造'!J$45</f>
        <v>469</v>
      </c>
      <c r="F62" s="181"/>
      <c r="G62" s="181"/>
      <c r="H62" s="181">
        <f>'将来負担比率（分子）の構造'!K$45</f>
        <v>457</v>
      </c>
      <c r="I62" s="181"/>
      <c r="J62" s="181"/>
      <c r="K62" s="181">
        <f>'将来負担比率（分子）の構造'!L$45</f>
        <v>296</v>
      </c>
      <c r="L62" s="181"/>
      <c r="M62" s="181"/>
      <c r="N62" s="181">
        <f>'将来負担比率（分子）の構造'!M$45</f>
        <v>417</v>
      </c>
      <c r="O62" s="181"/>
      <c r="P62" s="181"/>
    </row>
    <row r="63" spans="1:16" x14ac:dyDescent="0.15">
      <c r="A63" s="181" t="s">
        <v>34</v>
      </c>
      <c r="B63" s="181">
        <f>'将来負担比率（分子）の構造'!I$44</f>
        <v>182</v>
      </c>
      <c r="C63" s="181"/>
      <c r="D63" s="181"/>
      <c r="E63" s="181">
        <f>'将来負担比率（分子）の構造'!J$44</f>
        <v>163</v>
      </c>
      <c r="F63" s="181"/>
      <c r="G63" s="181"/>
      <c r="H63" s="181">
        <f>'将来負担比率（分子）の構造'!K$44</f>
        <v>141</v>
      </c>
      <c r="I63" s="181"/>
      <c r="J63" s="181"/>
      <c r="K63" s="181">
        <f>'将来負担比率（分子）の構造'!L$44</f>
        <v>121</v>
      </c>
      <c r="L63" s="181"/>
      <c r="M63" s="181"/>
      <c r="N63" s="181">
        <f>'将来負担比率（分子）の構造'!M$44</f>
        <v>99</v>
      </c>
      <c r="O63" s="181"/>
      <c r="P63" s="181"/>
    </row>
    <row r="64" spans="1:16" x14ac:dyDescent="0.15">
      <c r="A64" s="181" t="s">
        <v>33</v>
      </c>
      <c r="B64" s="181">
        <f>'将来負担比率（分子）の構造'!I$43</f>
        <v>884</v>
      </c>
      <c r="C64" s="181"/>
      <c r="D64" s="181"/>
      <c r="E64" s="181">
        <f>'将来負担比率（分子）の構造'!J$43</f>
        <v>846</v>
      </c>
      <c r="F64" s="181"/>
      <c r="G64" s="181"/>
      <c r="H64" s="181">
        <f>'将来負担比率（分子）の構造'!K$43</f>
        <v>855</v>
      </c>
      <c r="I64" s="181"/>
      <c r="J64" s="181"/>
      <c r="K64" s="181">
        <f>'将来負担比率（分子）の構造'!L$43</f>
        <v>857</v>
      </c>
      <c r="L64" s="181"/>
      <c r="M64" s="181"/>
      <c r="N64" s="181">
        <f>'将来負担比率（分子）の構造'!M$43</f>
        <v>823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2780</v>
      </c>
      <c r="C66" s="181"/>
      <c r="D66" s="181"/>
      <c r="E66" s="181">
        <f>'将来負担比率（分子）の構造'!J$41</f>
        <v>2553</v>
      </c>
      <c r="F66" s="181"/>
      <c r="G66" s="181"/>
      <c r="H66" s="181">
        <f>'将来負担比率（分子）の構造'!K$41</f>
        <v>2673</v>
      </c>
      <c r="I66" s="181"/>
      <c r="J66" s="181"/>
      <c r="K66" s="181">
        <f>'将来負担比率（分子）の構造'!L$41</f>
        <v>2786</v>
      </c>
      <c r="L66" s="181"/>
      <c r="M66" s="181"/>
      <c r="N66" s="181">
        <f>'将来負担比率（分子）の構造'!M$41</f>
        <v>2771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508</v>
      </c>
      <c r="C72" s="185">
        <f>基金残高に係る経年分析!G55</f>
        <v>420</v>
      </c>
      <c r="D72" s="185">
        <f>基金残高に係る経年分析!H55</f>
        <v>310</v>
      </c>
    </row>
    <row r="73" spans="1:16" x14ac:dyDescent="0.15">
      <c r="A73" s="184" t="s">
        <v>78</v>
      </c>
      <c r="B73" s="185">
        <f>基金残高に係る経年分析!F56</f>
        <v>191</v>
      </c>
      <c r="C73" s="185">
        <f>基金残高に係る経年分析!G56</f>
        <v>191</v>
      </c>
      <c r="D73" s="185">
        <f>基金残高に係る経年分析!H56</f>
        <v>191</v>
      </c>
    </row>
    <row r="74" spans="1:16" x14ac:dyDescent="0.15">
      <c r="A74" s="184" t="s">
        <v>79</v>
      </c>
      <c r="B74" s="185">
        <f>基金残高に係る経年分析!F57</f>
        <v>1715</v>
      </c>
      <c r="C74" s="185">
        <f>基金残高に係る経年分析!G57</f>
        <v>1733</v>
      </c>
      <c r="D74" s="185">
        <f>基金残高に係る経年分析!H57</f>
        <v>1648</v>
      </c>
    </row>
  </sheetData>
  <sheetProtection algorithmName="SHA-512" hashValue="ICN/4N7r5hz3h5YzBGrTjleyXcRdRb8aIDQbOHT5oI/kU1ud/141jpLUpVkdw0bU0jmFxo2OkeY7DC8pZ7b7xw==" saltValue="7Hl5iYMJyNDZkQDkgUBO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334639</v>
      </c>
      <c r="S5" s="635"/>
      <c r="T5" s="635"/>
      <c r="U5" s="635"/>
      <c r="V5" s="635"/>
      <c r="W5" s="635"/>
      <c r="X5" s="635"/>
      <c r="Y5" s="636"/>
      <c r="Z5" s="637">
        <v>7.5</v>
      </c>
      <c r="AA5" s="637"/>
      <c r="AB5" s="637"/>
      <c r="AC5" s="637"/>
      <c r="AD5" s="638">
        <v>334639</v>
      </c>
      <c r="AE5" s="638"/>
      <c r="AF5" s="638"/>
      <c r="AG5" s="638"/>
      <c r="AH5" s="638"/>
      <c r="AI5" s="638"/>
      <c r="AJ5" s="638"/>
      <c r="AK5" s="638"/>
      <c r="AL5" s="639">
        <v>19.8</v>
      </c>
      <c r="AM5" s="640"/>
      <c r="AN5" s="640"/>
      <c r="AO5" s="641"/>
      <c r="AP5" s="631" t="s">
        <v>224</v>
      </c>
      <c r="AQ5" s="632"/>
      <c r="AR5" s="632"/>
      <c r="AS5" s="632"/>
      <c r="AT5" s="632"/>
      <c r="AU5" s="632"/>
      <c r="AV5" s="632"/>
      <c r="AW5" s="632"/>
      <c r="AX5" s="632"/>
      <c r="AY5" s="632"/>
      <c r="AZ5" s="632"/>
      <c r="BA5" s="632"/>
      <c r="BB5" s="632"/>
      <c r="BC5" s="632"/>
      <c r="BD5" s="632"/>
      <c r="BE5" s="632"/>
      <c r="BF5" s="633"/>
      <c r="BG5" s="645">
        <v>334274</v>
      </c>
      <c r="BH5" s="646"/>
      <c r="BI5" s="646"/>
      <c r="BJ5" s="646"/>
      <c r="BK5" s="646"/>
      <c r="BL5" s="646"/>
      <c r="BM5" s="646"/>
      <c r="BN5" s="647"/>
      <c r="BO5" s="648">
        <v>99.9</v>
      </c>
      <c r="BP5" s="648"/>
      <c r="BQ5" s="648"/>
      <c r="BR5" s="648"/>
      <c r="BS5" s="649" t="s">
        <v>225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217</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18011</v>
      </c>
      <c r="S6" s="646"/>
      <c r="T6" s="646"/>
      <c r="U6" s="646"/>
      <c r="V6" s="646"/>
      <c r="W6" s="646"/>
      <c r="X6" s="646"/>
      <c r="Y6" s="647"/>
      <c r="Z6" s="648">
        <v>0.4</v>
      </c>
      <c r="AA6" s="648"/>
      <c r="AB6" s="648"/>
      <c r="AC6" s="648"/>
      <c r="AD6" s="649">
        <v>18011</v>
      </c>
      <c r="AE6" s="649"/>
      <c r="AF6" s="649"/>
      <c r="AG6" s="649"/>
      <c r="AH6" s="649"/>
      <c r="AI6" s="649"/>
      <c r="AJ6" s="649"/>
      <c r="AK6" s="649"/>
      <c r="AL6" s="650">
        <v>1.1000000000000001</v>
      </c>
      <c r="AM6" s="651"/>
      <c r="AN6" s="651"/>
      <c r="AO6" s="652"/>
      <c r="AP6" s="642" t="s">
        <v>230</v>
      </c>
      <c r="AQ6" s="643"/>
      <c r="AR6" s="643"/>
      <c r="AS6" s="643"/>
      <c r="AT6" s="643"/>
      <c r="AU6" s="643"/>
      <c r="AV6" s="643"/>
      <c r="AW6" s="643"/>
      <c r="AX6" s="643"/>
      <c r="AY6" s="643"/>
      <c r="AZ6" s="643"/>
      <c r="BA6" s="643"/>
      <c r="BB6" s="643"/>
      <c r="BC6" s="643"/>
      <c r="BD6" s="643"/>
      <c r="BE6" s="643"/>
      <c r="BF6" s="644"/>
      <c r="BG6" s="645">
        <v>334274</v>
      </c>
      <c r="BH6" s="646"/>
      <c r="BI6" s="646"/>
      <c r="BJ6" s="646"/>
      <c r="BK6" s="646"/>
      <c r="BL6" s="646"/>
      <c r="BM6" s="646"/>
      <c r="BN6" s="647"/>
      <c r="BO6" s="648">
        <v>99.9</v>
      </c>
      <c r="BP6" s="648"/>
      <c r="BQ6" s="648"/>
      <c r="BR6" s="648"/>
      <c r="BS6" s="649" t="s">
        <v>128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52329</v>
      </c>
      <c r="CS6" s="646"/>
      <c r="CT6" s="646"/>
      <c r="CU6" s="646"/>
      <c r="CV6" s="646"/>
      <c r="CW6" s="646"/>
      <c r="CX6" s="646"/>
      <c r="CY6" s="647"/>
      <c r="CZ6" s="639">
        <v>1.3</v>
      </c>
      <c r="DA6" s="640"/>
      <c r="DB6" s="640"/>
      <c r="DC6" s="659"/>
      <c r="DD6" s="654" t="s">
        <v>128</v>
      </c>
      <c r="DE6" s="646"/>
      <c r="DF6" s="646"/>
      <c r="DG6" s="646"/>
      <c r="DH6" s="646"/>
      <c r="DI6" s="646"/>
      <c r="DJ6" s="646"/>
      <c r="DK6" s="646"/>
      <c r="DL6" s="646"/>
      <c r="DM6" s="646"/>
      <c r="DN6" s="646"/>
      <c r="DO6" s="646"/>
      <c r="DP6" s="647"/>
      <c r="DQ6" s="654">
        <v>52329</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428</v>
      </c>
      <c r="S7" s="646"/>
      <c r="T7" s="646"/>
      <c r="U7" s="646"/>
      <c r="V7" s="646"/>
      <c r="W7" s="646"/>
      <c r="X7" s="646"/>
      <c r="Y7" s="647"/>
      <c r="Z7" s="648">
        <v>0</v>
      </c>
      <c r="AA7" s="648"/>
      <c r="AB7" s="648"/>
      <c r="AC7" s="648"/>
      <c r="AD7" s="649">
        <v>428</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143511</v>
      </c>
      <c r="BH7" s="646"/>
      <c r="BI7" s="646"/>
      <c r="BJ7" s="646"/>
      <c r="BK7" s="646"/>
      <c r="BL7" s="646"/>
      <c r="BM7" s="646"/>
      <c r="BN7" s="647"/>
      <c r="BO7" s="648">
        <v>42.9</v>
      </c>
      <c r="BP7" s="648"/>
      <c r="BQ7" s="648"/>
      <c r="BR7" s="648"/>
      <c r="BS7" s="649" t="s">
        <v>225</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832140</v>
      </c>
      <c r="CS7" s="646"/>
      <c r="CT7" s="646"/>
      <c r="CU7" s="646"/>
      <c r="CV7" s="646"/>
      <c r="CW7" s="646"/>
      <c r="CX7" s="646"/>
      <c r="CY7" s="647"/>
      <c r="CZ7" s="648">
        <v>20</v>
      </c>
      <c r="DA7" s="648"/>
      <c r="DB7" s="648"/>
      <c r="DC7" s="648"/>
      <c r="DD7" s="654">
        <v>67082</v>
      </c>
      <c r="DE7" s="646"/>
      <c r="DF7" s="646"/>
      <c r="DG7" s="646"/>
      <c r="DH7" s="646"/>
      <c r="DI7" s="646"/>
      <c r="DJ7" s="646"/>
      <c r="DK7" s="646"/>
      <c r="DL7" s="646"/>
      <c r="DM7" s="646"/>
      <c r="DN7" s="646"/>
      <c r="DO7" s="646"/>
      <c r="DP7" s="647"/>
      <c r="DQ7" s="654">
        <v>569785</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2136</v>
      </c>
      <c r="S8" s="646"/>
      <c r="T8" s="646"/>
      <c r="U8" s="646"/>
      <c r="V8" s="646"/>
      <c r="W8" s="646"/>
      <c r="X8" s="646"/>
      <c r="Y8" s="647"/>
      <c r="Z8" s="648">
        <v>0</v>
      </c>
      <c r="AA8" s="648"/>
      <c r="AB8" s="648"/>
      <c r="AC8" s="648"/>
      <c r="AD8" s="649">
        <v>2136</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4651</v>
      </c>
      <c r="BH8" s="646"/>
      <c r="BI8" s="646"/>
      <c r="BJ8" s="646"/>
      <c r="BK8" s="646"/>
      <c r="BL8" s="646"/>
      <c r="BM8" s="646"/>
      <c r="BN8" s="647"/>
      <c r="BO8" s="648">
        <v>1.4</v>
      </c>
      <c r="BP8" s="648"/>
      <c r="BQ8" s="648"/>
      <c r="BR8" s="648"/>
      <c r="BS8" s="654" t="s">
        <v>128</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794308</v>
      </c>
      <c r="CS8" s="646"/>
      <c r="CT8" s="646"/>
      <c r="CU8" s="646"/>
      <c r="CV8" s="646"/>
      <c r="CW8" s="646"/>
      <c r="CX8" s="646"/>
      <c r="CY8" s="647"/>
      <c r="CZ8" s="648">
        <v>19.100000000000001</v>
      </c>
      <c r="DA8" s="648"/>
      <c r="DB8" s="648"/>
      <c r="DC8" s="648"/>
      <c r="DD8" s="654">
        <v>232097</v>
      </c>
      <c r="DE8" s="646"/>
      <c r="DF8" s="646"/>
      <c r="DG8" s="646"/>
      <c r="DH8" s="646"/>
      <c r="DI8" s="646"/>
      <c r="DJ8" s="646"/>
      <c r="DK8" s="646"/>
      <c r="DL8" s="646"/>
      <c r="DM8" s="646"/>
      <c r="DN8" s="646"/>
      <c r="DO8" s="646"/>
      <c r="DP8" s="647"/>
      <c r="DQ8" s="654">
        <v>333285</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1314</v>
      </c>
      <c r="S9" s="646"/>
      <c r="T9" s="646"/>
      <c r="U9" s="646"/>
      <c r="V9" s="646"/>
      <c r="W9" s="646"/>
      <c r="X9" s="646"/>
      <c r="Y9" s="647"/>
      <c r="Z9" s="648">
        <v>0</v>
      </c>
      <c r="AA9" s="648"/>
      <c r="AB9" s="648"/>
      <c r="AC9" s="648"/>
      <c r="AD9" s="649">
        <v>1314</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129655</v>
      </c>
      <c r="BH9" s="646"/>
      <c r="BI9" s="646"/>
      <c r="BJ9" s="646"/>
      <c r="BK9" s="646"/>
      <c r="BL9" s="646"/>
      <c r="BM9" s="646"/>
      <c r="BN9" s="647"/>
      <c r="BO9" s="648">
        <v>38.700000000000003</v>
      </c>
      <c r="BP9" s="648"/>
      <c r="BQ9" s="648"/>
      <c r="BR9" s="648"/>
      <c r="BS9" s="654" t="s">
        <v>225</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318118</v>
      </c>
      <c r="CS9" s="646"/>
      <c r="CT9" s="646"/>
      <c r="CU9" s="646"/>
      <c r="CV9" s="646"/>
      <c r="CW9" s="646"/>
      <c r="CX9" s="646"/>
      <c r="CY9" s="647"/>
      <c r="CZ9" s="648">
        <v>7.6</v>
      </c>
      <c r="DA9" s="648"/>
      <c r="DB9" s="648"/>
      <c r="DC9" s="648"/>
      <c r="DD9" s="654">
        <v>15933</v>
      </c>
      <c r="DE9" s="646"/>
      <c r="DF9" s="646"/>
      <c r="DG9" s="646"/>
      <c r="DH9" s="646"/>
      <c r="DI9" s="646"/>
      <c r="DJ9" s="646"/>
      <c r="DK9" s="646"/>
      <c r="DL9" s="646"/>
      <c r="DM9" s="646"/>
      <c r="DN9" s="646"/>
      <c r="DO9" s="646"/>
      <c r="DP9" s="647"/>
      <c r="DQ9" s="654">
        <v>120469</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225</v>
      </c>
      <c r="S10" s="646"/>
      <c r="T10" s="646"/>
      <c r="U10" s="646"/>
      <c r="V10" s="646"/>
      <c r="W10" s="646"/>
      <c r="X10" s="646"/>
      <c r="Y10" s="647"/>
      <c r="Z10" s="648" t="s">
        <v>225</v>
      </c>
      <c r="AA10" s="648"/>
      <c r="AB10" s="648"/>
      <c r="AC10" s="648"/>
      <c r="AD10" s="649" t="s">
        <v>225</v>
      </c>
      <c r="AE10" s="649"/>
      <c r="AF10" s="649"/>
      <c r="AG10" s="649"/>
      <c r="AH10" s="649"/>
      <c r="AI10" s="649"/>
      <c r="AJ10" s="649"/>
      <c r="AK10" s="649"/>
      <c r="AL10" s="650" t="s">
        <v>225</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5494</v>
      </c>
      <c r="BH10" s="646"/>
      <c r="BI10" s="646"/>
      <c r="BJ10" s="646"/>
      <c r="BK10" s="646"/>
      <c r="BL10" s="646"/>
      <c r="BM10" s="646"/>
      <c r="BN10" s="647"/>
      <c r="BO10" s="648">
        <v>1.6</v>
      </c>
      <c r="BP10" s="648"/>
      <c r="BQ10" s="648"/>
      <c r="BR10" s="648"/>
      <c r="BS10" s="654" t="s">
        <v>225</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61642</v>
      </c>
      <c r="CS10" s="646"/>
      <c r="CT10" s="646"/>
      <c r="CU10" s="646"/>
      <c r="CV10" s="646"/>
      <c r="CW10" s="646"/>
      <c r="CX10" s="646"/>
      <c r="CY10" s="647"/>
      <c r="CZ10" s="648">
        <v>1.5</v>
      </c>
      <c r="DA10" s="648"/>
      <c r="DB10" s="648"/>
      <c r="DC10" s="648"/>
      <c r="DD10" s="654" t="s">
        <v>225</v>
      </c>
      <c r="DE10" s="646"/>
      <c r="DF10" s="646"/>
      <c r="DG10" s="646"/>
      <c r="DH10" s="646"/>
      <c r="DI10" s="646"/>
      <c r="DJ10" s="646"/>
      <c r="DK10" s="646"/>
      <c r="DL10" s="646"/>
      <c r="DM10" s="646"/>
      <c r="DN10" s="646"/>
      <c r="DO10" s="646"/>
      <c r="DP10" s="647"/>
      <c r="DQ10" s="654">
        <v>16681</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49536</v>
      </c>
      <c r="S11" s="646"/>
      <c r="T11" s="646"/>
      <c r="U11" s="646"/>
      <c r="V11" s="646"/>
      <c r="W11" s="646"/>
      <c r="X11" s="646"/>
      <c r="Y11" s="647"/>
      <c r="Z11" s="650">
        <v>1.1000000000000001</v>
      </c>
      <c r="AA11" s="651"/>
      <c r="AB11" s="651"/>
      <c r="AC11" s="663"/>
      <c r="AD11" s="654">
        <v>49536</v>
      </c>
      <c r="AE11" s="646"/>
      <c r="AF11" s="646"/>
      <c r="AG11" s="646"/>
      <c r="AH11" s="646"/>
      <c r="AI11" s="646"/>
      <c r="AJ11" s="646"/>
      <c r="AK11" s="647"/>
      <c r="AL11" s="650">
        <v>2.9</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3711</v>
      </c>
      <c r="BH11" s="646"/>
      <c r="BI11" s="646"/>
      <c r="BJ11" s="646"/>
      <c r="BK11" s="646"/>
      <c r="BL11" s="646"/>
      <c r="BM11" s="646"/>
      <c r="BN11" s="647"/>
      <c r="BO11" s="648">
        <v>1.1000000000000001</v>
      </c>
      <c r="BP11" s="648"/>
      <c r="BQ11" s="648"/>
      <c r="BR11" s="648"/>
      <c r="BS11" s="654" t="s">
        <v>128</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310457</v>
      </c>
      <c r="CS11" s="646"/>
      <c r="CT11" s="646"/>
      <c r="CU11" s="646"/>
      <c r="CV11" s="646"/>
      <c r="CW11" s="646"/>
      <c r="CX11" s="646"/>
      <c r="CY11" s="647"/>
      <c r="CZ11" s="648">
        <v>7.4</v>
      </c>
      <c r="DA11" s="648"/>
      <c r="DB11" s="648"/>
      <c r="DC11" s="648"/>
      <c r="DD11" s="654">
        <v>104706</v>
      </c>
      <c r="DE11" s="646"/>
      <c r="DF11" s="646"/>
      <c r="DG11" s="646"/>
      <c r="DH11" s="646"/>
      <c r="DI11" s="646"/>
      <c r="DJ11" s="646"/>
      <c r="DK11" s="646"/>
      <c r="DL11" s="646"/>
      <c r="DM11" s="646"/>
      <c r="DN11" s="646"/>
      <c r="DO11" s="646"/>
      <c r="DP11" s="647"/>
      <c r="DQ11" s="654">
        <v>108059</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128</v>
      </c>
      <c r="AE12" s="649"/>
      <c r="AF12" s="649"/>
      <c r="AG12" s="649"/>
      <c r="AH12" s="649"/>
      <c r="AI12" s="649"/>
      <c r="AJ12" s="649"/>
      <c r="AK12" s="649"/>
      <c r="AL12" s="650" t="s">
        <v>225</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150684</v>
      </c>
      <c r="BH12" s="646"/>
      <c r="BI12" s="646"/>
      <c r="BJ12" s="646"/>
      <c r="BK12" s="646"/>
      <c r="BL12" s="646"/>
      <c r="BM12" s="646"/>
      <c r="BN12" s="647"/>
      <c r="BO12" s="648">
        <v>45</v>
      </c>
      <c r="BP12" s="648"/>
      <c r="BQ12" s="648"/>
      <c r="BR12" s="648"/>
      <c r="BS12" s="654" t="s">
        <v>128</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290618</v>
      </c>
      <c r="CS12" s="646"/>
      <c r="CT12" s="646"/>
      <c r="CU12" s="646"/>
      <c r="CV12" s="646"/>
      <c r="CW12" s="646"/>
      <c r="CX12" s="646"/>
      <c r="CY12" s="647"/>
      <c r="CZ12" s="648">
        <v>7</v>
      </c>
      <c r="DA12" s="648"/>
      <c r="DB12" s="648"/>
      <c r="DC12" s="648"/>
      <c r="DD12" s="654">
        <v>62102</v>
      </c>
      <c r="DE12" s="646"/>
      <c r="DF12" s="646"/>
      <c r="DG12" s="646"/>
      <c r="DH12" s="646"/>
      <c r="DI12" s="646"/>
      <c r="DJ12" s="646"/>
      <c r="DK12" s="646"/>
      <c r="DL12" s="646"/>
      <c r="DM12" s="646"/>
      <c r="DN12" s="646"/>
      <c r="DO12" s="646"/>
      <c r="DP12" s="647"/>
      <c r="DQ12" s="654">
        <v>67702</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225</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132682</v>
      </c>
      <c r="BH13" s="646"/>
      <c r="BI13" s="646"/>
      <c r="BJ13" s="646"/>
      <c r="BK13" s="646"/>
      <c r="BL13" s="646"/>
      <c r="BM13" s="646"/>
      <c r="BN13" s="647"/>
      <c r="BO13" s="648">
        <v>39.6</v>
      </c>
      <c r="BP13" s="648"/>
      <c r="BQ13" s="648"/>
      <c r="BR13" s="648"/>
      <c r="BS13" s="654" t="s">
        <v>128</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525379</v>
      </c>
      <c r="CS13" s="646"/>
      <c r="CT13" s="646"/>
      <c r="CU13" s="646"/>
      <c r="CV13" s="646"/>
      <c r="CW13" s="646"/>
      <c r="CX13" s="646"/>
      <c r="CY13" s="647"/>
      <c r="CZ13" s="648">
        <v>12.6</v>
      </c>
      <c r="DA13" s="648"/>
      <c r="DB13" s="648"/>
      <c r="DC13" s="648"/>
      <c r="DD13" s="654">
        <v>239431</v>
      </c>
      <c r="DE13" s="646"/>
      <c r="DF13" s="646"/>
      <c r="DG13" s="646"/>
      <c r="DH13" s="646"/>
      <c r="DI13" s="646"/>
      <c r="DJ13" s="646"/>
      <c r="DK13" s="646"/>
      <c r="DL13" s="646"/>
      <c r="DM13" s="646"/>
      <c r="DN13" s="646"/>
      <c r="DO13" s="646"/>
      <c r="DP13" s="647"/>
      <c r="DQ13" s="654">
        <v>252802</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5318</v>
      </c>
      <c r="S14" s="646"/>
      <c r="T14" s="646"/>
      <c r="U14" s="646"/>
      <c r="V14" s="646"/>
      <c r="W14" s="646"/>
      <c r="X14" s="646"/>
      <c r="Y14" s="647"/>
      <c r="Z14" s="648">
        <v>0.1</v>
      </c>
      <c r="AA14" s="648"/>
      <c r="AB14" s="648"/>
      <c r="AC14" s="648"/>
      <c r="AD14" s="649">
        <v>5318</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15995</v>
      </c>
      <c r="BH14" s="646"/>
      <c r="BI14" s="646"/>
      <c r="BJ14" s="646"/>
      <c r="BK14" s="646"/>
      <c r="BL14" s="646"/>
      <c r="BM14" s="646"/>
      <c r="BN14" s="647"/>
      <c r="BO14" s="648">
        <v>4.8</v>
      </c>
      <c r="BP14" s="648"/>
      <c r="BQ14" s="648"/>
      <c r="BR14" s="648"/>
      <c r="BS14" s="654" t="s">
        <v>225</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291685</v>
      </c>
      <c r="CS14" s="646"/>
      <c r="CT14" s="646"/>
      <c r="CU14" s="646"/>
      <c r="CV14" s="646"/>
      <c r="CW14" s="646"/>
      <c r="CX14" s="646"/>
      <c r="CY14" s="647"/>
      <c r="CZ14" s="648">
        <v>7</v>
      </c>
      <c r="DA14" s="648"/>
      <c r="DB14" s="648"/>
      <c r="DC14" s="648"/>
      <c r="DD14" s="654">
        <v>213476</v>
      </c>
      <c r="DE14" s="646"/>
      <c r="DF14" s="646"/>
      <c r="DG14" s="646"/>
      <c r="DH14" s="646"/>
      <c r="DI14" s="646"/>
      <c r="DJ14" s="646"/>
      <c r="DK14" s="646"/>
      <c r="DL14" s="646"/>
      <c r="DM14" s="646"/>
      <c r="DN14" s="646"/>
      <c r="DO14" s="646"/>
      <c r="DP14" s="647"/>
      <c r="DQ14" s="654">
        <v>126676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225</v>
      </c>
      <c r="AA15" s="648"/>
      <c r="AB15" s="648"/>
      <c r="AC15" s="648"/>
      <c r="AD15" s="649" t="s">
        <v>128</v>
      </c>
      <c r="AE15" s="649"/>
      <c r="AF15" s="649"/>
      <c r="AG15" s="649"/>
      <c r="AH15" s="649"/>
      <c r="AI15" s="649"/>
      <c r="AJ15" s="649"/>
      <c r="AK15" s="649"/>
      <c r="AL15" s="650" t="s">
        <v>225</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24084</v>
      </c>
      <c r="BH15" s="646"/>
      <c r="BI15" s="646"/>
      <c r="BJ15" s="646"/>
      <c r="BK15" s="646"/>
      <c r="BL15" s="646"/>
      <c r="BM15" s="646"/>
      <c r="BN15" s="647"/>
      <c r="BO15" s="648">
        <v>7.2</v>
      </c>
      <c r="BP15" s="648"/>
      <c r="BQ15" s="648"/>
      <c r="BR15" s="648"/>
      <c r="BS15" s="654" t="s">
        <v>128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285535</v>
      </c>
      <c r="CS15" s="646"/>
      <c r="CT15" s="646"/>
      <c r="CU15" s="646"/>
      <c r="CV15" s="646"/>
      <c r="CW15" s="646"/>
      <c r="CX15" s="646"/>
      <c r="CY15" s="647"/>
      <c r="CZ15" s="648">
        <v>6.8</v>
      </c>
      <c r="DA15" s="648"/>
      <c r="DB15" s="648"/>
      <c r="DC15" s="648"/>
      <c r="DD15" s="654">
        <v>19564</v>
      </c>
      <c r="DE15" s="646"/>
      <c r="DF15" s="646"/>
      <c r="DG15" s="646"/>
      <c r="DH15" s="646"/>
      <c r="DI15" s="646"/>
      <c r="DJ15" s="646"/>
      <c r="DK15" s="646"/>
      <c r="DL15" s="646"/>
      <c r="DM15" s="646"/>
      <c r="DN15" s="646"/>
      <c r="DO15" s="646"/>
      <c r="DP15" s="647"/>
      <c r="DQ15" s="654">
        <v>164971</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1878</v>
      </c>
      <c r="S16" s="646"/>
      <c r="T16" s="646"/>
      <c r="U16" s="646"/>
      <c r="V16" s="646"/>
      <c r="W16" s="646"/>
      <c r="X16" s="646"/>
      <c r="Y16" s="647"/>
      <c r="Z16" s="648">
        <v>0</v>
      </c>
      <c r="AA16" s="648"/>
      <c r="AB16" s="648"/>
      <c r="AC16" s="648"/>
      <c r="AD16" s="649">
        <v>1878</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225</v>
      </c>
      <c r="BP16" s="648"/>
      <c r="BQ16" s="648"/>
      <c r="BR16" s="648"/>
      <c r="BS16" s="654" t="s">
        <v>128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149513</v>
      </c>
      <c r="CS16" s="646"/>
      <c r="CT16" s="646"/>
      <c r="CU16" s="646"/>
      <c r="CV16" s="646"/>
      <c r="CW16" s="646"/>
      <c r="CX16" s="646"/>
      <c r="CY16" s="647"/>
      <c r="CZ16" s="648">
        <v>3.6</v>
      </c>
      <c r="DA16" s="648"/>
      <c r="DB16" s="648"/>
      <c r="DC16" s="648"/>
      <c r="DD16" s="654" t="s">
        <v>225</v>
      </c>
      <c r="DE16" s="646"/>
      <c r="DF16" s="646"/>
      <c r="DG16" s="646"/>
      <c r="DH16" s="646"/>
      <c r="DI16" s="646"/>
      <c r="DJ16" s="646"/>
      <c r="DK16" s="646"/>
      <c r="DL16" s="646"/>
      <c r="DM16" s="646"/>
      <c r="DN16" s="646"/>
      <c r="DO16" s="646"/>
      <c r="DP16" s="647"/>
      <c r="DQ16" s="654">
        <v>14619</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12358</v>
      </c>
      <c r="S17" s="646"/>
      <c r="T17" s="646"/>
      <c r="U17" s="646"/>
      <c r="V17" s="646"/>
      <c r="W17" s="646"/>
      <c r="X17" s="646"/>
      <c r="Y17" s="647"/>
      <c r="Z17" s="648">
        <v>0.3</v>
      </c>
      <c r="AA17" s="648"/>
      <c r="AB17" s="648"/>
      <c r="AC17" s="648"/>
      <c r="AD17" s="649">
        <v>12358</v>
      </c>
      <c r="AE17" s="649"/>
      <c r="AF17" s="649"/>
      <c r="AG17" s="649"/>
      <c r="AH17" s="649"/>
      <c r="AI17" s="649"/>
      <c r="AJ17" s="649"/>
      <c r="AK17" s="649"/>
      <c r="AL17" s="650">
        <v>0.7</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225</v>
      </c>
      <c r="BH17" s="646"/>
      <c r="BI17" s="646"/>
      <c r="BJ17" s="646"/>
      <c r="BK17" s="646"/>
      <c r="BL17" s="646"/>
      <c r="BM17" s="646"/>
      <c r="BN17" s="647"/>
      <c r="BO17" s="648" t="s">
        <v>128</v>
      </c>
      <c r="BP17" s="648"/>
      <c r="BQ17" s="648"/>
      <c r="BR17" s="648"/>
      <c r="BS17" s="654" t="s">
        <v>225</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257358</v>
      </c>
      <c r="CS17" s="646"/>
      <c r="CT17" s="646"/>
      <c r="CU17" s="646"/>
      <c r="CV17" s="646"/>
      <c r="CW17" s="646"/>
      <c r="CX17" s="646"/>
      <c r="CY17" s="647"/>
      <c r="CZ17" s="648">
        <v>6.2</v>
      </c>
      <c r="DA17" s="648"/>
      <c r="DB17" s="648"/>
      <c r="DC17" s="648"/>
      <c r="DD17" s="654" t="s">
        <v>128</v>
      </c>
      <c r="DE17" s="646"/>
      <c r="DF17" s="646"/>
      <c r="DG17" s="646"/>
      <c r="DH17" s="646"/>
      <c r="DI17" s="646"/>
      <c r="DJ17" s="646"/>
      <c r="DK17" s="646"/>
      <c r="DL17" s="646"/>
      <c r="DM17" s="646"/>
      <c r="DN17" s="646"/>
      <c r="DO17" s="646"/>
      <c r="DP17" s="647"/>
      <c r="DQ17" s="654">
        <v>246976</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687</v>
      </c>
      <c r="S18" s="646"/>
      <c r="T18" s="646"/>
      <c r="U18" s="646"/>
      <c r="V18" s="646"/>
      <c r="W18" s="646"/>
      <c r="X18" s="646"/>
      <c r="Y18" s="647"/>
      <c r="Z18" s="648">
        <v>0</v>
      </c>
      <c r="AA18" s="648"/>
      <c r="AB18" s="648"/>
      <c r="AC18" s="648"/>
      <c r="AD18" s="649">
        <v>687</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225</v>
      </c>
      <c r="BH18" s="646"/>
      <c r="BI18" s="646"/>
      <c r="BJ18" s="646"/>
      <c r="BK18" s="646"/>
      <c r="BL18" s="646"/>
      <c r="BM18" s="646"/>
      <c r="BN18" s="647"/>
      <c r="BO18" s="648" t="s">
        <v>225</v>
      </c>
      <c r="BP18" s="648"/>
      <c r="BQ18" s="648"/>
      <c r="BR18" s="648"/>
      <c r="BS18" s="654" t="s">
        <v>225</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225</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903</v>
      </c>
      <c r="S19" s="646"/>
      <c r="T19" s="646"/>
      <c r="U19" s="646"/>
      <c r="V19" s="646"/>
      <c r="W19" s="646"/>
      <c r="X19" s="646"/>
      <c r="Y19" s="647"/>
      <c r="Z19" s="648">
        <v>0</v>
      </c>
      <c r="AA19" s="648"/>
      <c r="AB19" s="648"/>
      <c r="AC19" s="648"/>
      <c r="AD19" s="649">
        <v>903</v>
      </c>
      <c r="AE19" s="649"/>
      <c r="AF19" s="649"/>
      <c r="AG19" s="649"/>
      <c r="AH19" s="649"/>
      <c r="AI19" s="649"/>
      <c r="AJ19" s="649"/>
      <c r="AK19" s="649"/>
      <c r="AL19" s="650">
        <v>0.1</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365</v>
      </c>
      <c r="BH19" s="646"/>
      <c r="BI19" s="646"/>
      <c r="BJ19" s="646"/>
      <c r="BK19" s="646"/>
      <c r="BL19" s="646"/>
      <c r="BM19" s="646"/>
      <c r="BN19" s="647"/>
      <c r="BO19" s="648">
        <v>0.1</v>
      </c>
      <c r="BP19" s="648"/>
      <c r="BQ19" s="648"/>
      <c r="BR19" s="648"/>
      <c r="BS19" s="654" t="s">
        <v>225</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225</v>
      </c>
      <c r="DA19" s="648"/>
      <c r="DB19" s="648"/>
      <c r="DC19" s="648"/>
      <c r="DD19" s="654" t="s">
        <v>225</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216</v>
      </c>
      <c r="S20" s="646"/>
      <c r="T20" s="646"/>
      <c r="U20" s="646"/>
      <c r="V20" s="646"/>
      <c r="W20" s="646"/>
      <c r="X20" s="646"/>
      <c r="Y20" s="647"/>
      <c r="Z20" s="648">
        <v>0</v>
      </c>
      <c r="AA20" s="648"/>
      <c r="AB20" s="648"/>
      <c r="AC20" s="648"/>
      <c r="AD20" s="649">
        <v>216</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365</v>
      </c>
      <c r="BH20" s="646"/>
      <c r="BI20" s="646"/>
      <c r="BJ20" s="646"/>
      <c r="BK20" s="646"/>
      <c r="BL20" s="646"/>
      <c r="BM20" s="646"/>
      <c r="BN20" s="647"/>
      <c r="BO20" s="648">
        <v>0.1</v>
      </c>
      <c r="BP20" s="648"/>
      <c r="BQ20" s="648"/>
      <c r="BR20" s="648"/>
      <c r="BS20" s="654" t="s">
        <v>128</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4169082</v>
      </c>
      <c r="CS20" s="646"/>
      <c r="CT20" s="646"/>
      <c r="CU20" s="646"/>
      <c r="CV20" s="646"/>
      <c r="CW20" s="646"/>
      <c r="CX20" s="646"/>
      <c r="CY20" s="647"/>
      <c r="CZ20" s="648">
        <v>100</v>
      </c>
      <c r="DA20" s="648"/>
      <c r="DB20" s="648"/>
      <c r="DC20" s="648"/>
      <c r="DD20" s="654">
        <v>954391</v>
      </c>
      <c r="DE20" s="646"/>
      <c r="DF20" s="646"/>
      <c r="DG20" s="646"/>
      <c r="DH20" s="646"/>
      <c r="DI20" s="646"/>
      <c r="DJ20" s="646"/>
      <c r="DK20" s="646"/>
      <c r="DL20" s="646"/>
      <c r="DM20" s="646"/>
      <c r="DN20" s="646"/>
      <c r="DO20" s="646"/>
      <c r="DP20" s="647"/>
      <c r="DQ20" s="654">
        <v>2074354</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10552</v>
      </c>
      <c r="S21" s="646"/>
      <c r="T21" s="646"/>
      <c r="U21" s="646"/>
      <c r="V21" s="646"/>
      <c r="W21" s="646"/>
      <c r="X21" s="646"/>
      <c r="Y21" s="647"/>
      <c r="Z21" s="648">
        <v>0.2</v>
      </c>
      <c r="AA21" s="648"/>
      <c r="AB21" s="648"/>
      <c r="AC21" s="648"/>
      <c r="AD21" s="649">
        <v>10552</v>
      </c>
      <c r="AE21" s="649"/>
      <c r="AF21" s="649"/>
      <c r="AG21" s="649"/>
      <c r="AH21" s="649"/>
      <c r="AI21" s="649"/>
      <c r="AJ21" s="649"/>
      <c r="AK21" s="649"/>
      <c r="AL21" s="650">
        <v>0.6</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365</v>
      </c>
      <c r="BH21" s="646"/>
      <c r="BI21" s="646"/>
      <c r="BJ21" s="646"/>
      <c r="BK21" s="646"/>
      <c r="BL21" s="646"/>
      <c r="BM21" s="646"/>
      <c r="BN21" s="647"/>
      <c r="BO21" s="648">
        <v>0.1</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1393263</v>
      </c>
      <c r="S22" s="646"/>
      <c r="T22" s="646"/>
      <c r="U22" s="646"/>
      <c r="V22" s="646"/>
      <c r="W22" s="646"/>
      <c r="X22" s="646"/>
      <c r="Y22" s="647"/>
      <c r="Z22" s="648">
        <v>31.4</v>
      </c>
      <c r="AA22" s="648"/>
      <c r="AB22" s="648"/>
      <c r="AC22" s="648"/>
      <c r="AD22" s="649">
        <v>1207177</v>
      </c>
      <c r="AE22" s="649"/>
      <c r="AF22" s="649"/>
      <c r="AG22" s="649"/>
      <c r="AH22" s="649"/>
      <c r="AI22" s="649"/>
      <c r="AJ22" s="649"/>
      <c r="AK22" s="649"/>
      <c r="AL22" s="650">
        <v>71.3</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1207177</v>
      </c>
      <c r="S23" s="646"/>
      <c r="T23" s="646"/>
      <c r="U23" s="646"/>
      <c r="V23" s="646"/>
      <c r="W23" s="646"/>
      <c r="X23" s="646"/>
      <c r="Y23" s="647"/>
      <c r="Z23" s="648">
        <v>27.2</v>
      </c>
      <c r="AA23" s="648"/>
      <c r="AB23" s="648"/>
      <c r="AC23" s="648"/>
      <c r="AD23" s="649">
        <v>1207177</v>
      </c>
      <c r="AE23" s="649"/>
      <c r="AF23" s="649"/>
      <c r="AG23" s="649"/>
      <c r="AH23" s="649"/>
      <c r="AI23" s="649"/>
      <c r="AJ23" s="649"/>
      <c r="AK23" s="649"/>
      <c r="AL23" s="650">
        <v>71.3</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225</v>
      </c>
      <c r="BP23" s="648"/>
      <c r="BQ23" s="648"/>
      <c r="BR23" s="648"/>
      <c r="BS23" s="654" t="s">
        <v>225</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186086</v>
      </c>
      <c r="S24" s="646"/>
      <c r="T24" s="646"/>
      <c r="U24" s="646"/>
      <c r="V24" s="646"/>
      <c r="W24" s="646"/>
      <c r="X24" s="646"/>
      <c r="Y24" s="647"/>
      <c r="Z24" s="648">
        <v>4.2</v>
      </c>
      <c r="AA24" s="648"/>
      <c r="AB24" s="648"/>
      <c r="AC24" s="648"/>
      <c r="AD24" s="649" t="s">
        <v>128</v>
      </c>
      <c r="AE24" s="649"/>
      <c r="AF24" s="649"/>
      <c r="AG24" s="649"/>
      <c r="AH24" s="649"/>
      <c r="AI24" s="649"/>
      <c r="AJ24" s="649"/>
      <c r="AK24" s="649"/>
      <c r="AL24" s="650" t="s">
        <v>225</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225</v>
      </c>
      <c r="BH24" s="646"/>
      <c r="BI24" s="646"/>
      <c r="BJ24" s="646"/>
      <c r="BK24" s="646"/>
      <c r="BL24" s="646"/>
      <c r="BM24" s="646"/>
      <c r="BN24" s="647"/>
      <c r="BO24" s="648" t="s">
        <v>225</v>
      </c>
      <c r="BP24" s="648"/>
      <c r="BQ24" s="648"/>
      <c r="BR24" s="648"/>
      <c r="BS24" s="654" t="s">
        <v>128</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1012650</v>
      </c>
      <c r="CS24" s="635"/>
      <c r="CT24" s="635"/>
      <c r="CU24" s="635"/>
      <c r="CV24" s="635"/>
      <c r="CW24" s="635"/>
      <c r="CX24" s="635"/>
      <c r="CY24" s="636"/>
      <c r="CZ24" s="639">
        <v>24.3</v>
      </c>
      <c r="DA24" s="640"/>
      <c r="DB24" s="640"/>
      <c r="DC24" s="659"/>
      <c r="DD24" s="683">
        <v>853100</v>
      </c>
      <c r="DE24" s="635"/>
      <c r="DF24" s="635"/>
      <c r="DG24" s="635"/>
      <c r="DH24" s="635"/>
      <c r="DI24" s="635"/>
      <c r="DJ24" s="635"/>
      <c r="DK24" s="636"/>
      <c r="DL24" s="683">
        <v>838620</v>
      </c>
      <c r="DM24" s="635"/>
      <c r="DN24" s="635"/>
      <c r="DO24" s="635"/>
      <c r="DP24" s="635"/>
      <c r="DQ24" s="635"/>
      <c r="DR24" s="635"/>
      <c r="DS24" s="635"/>
      <c r="DT24" s="635"/>
      <c r="DU24" s="635"/>
      <c r="DV24" s="636"/>
      <c r="DW24" s="639">
        <v>48.1</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225</v>
      </c>
      <c r="AA25" s="648"/>
      <c r="AB25" s="648"/>
      <c r="AC25" s="648"/>
      <c r="AD25" s="649" t="s">
        <v>128</v>
      </c>
      <c r="AE25" s="649"/>
      <c r="AF25" s="649"/>
      <c r="AG25" s="649"/>
      <c r="AH25" s="649"/>
      <c r="AI25" s="649"/>
      <c r="AJ25" s="649"/>
      <c r="AK25" s="649"/>
      <c r="AL25" s="650" t="s">
        <v>225</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225</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682780</v>
      </c>
      <c r="CS25" s="679"/>
      <c r="CT25" s="679"/>
      <c r="CU25" s="679"/>
      <c r="CV25" s="679"/>
      <c r="CW25" s="679"/>
      <c r="CX25" s="679"/>
      <c r="CY25" s="680"/>
      <c r="CZ25" s="650">
        <v>16.399999999999999</v>
      </c>
      <c r="DA25" s="681"/>
      <c r="DB25" s="681"/>
      <c r="DC25" s="684"/>
      <c r="DD25" s="654">
        <v>582759</v>
      </c>
      <c r="DE25" s="679"/>
      <c r="DF25" s="679"/>
      <c r="DG25" s="679"/>
      <c r="DH25" s="679"/>
      <c r="DI25" s="679"/>
      <c r="DJ25" s="679"/>
      <c r="DK25" s="680"/>
      <c r="DL25" s="654">
        <v>568279</v>
      </c>
      <c r="DM25" s="679"/>
      <c r="DN25" s="679"/>
      <c r="DO25" s="679"/>
      <c r="DP25" s="679"/>
      <c r="DQ25" s="679"/>
      <c r="DR25" s="679"/>
      <c r="DS25" s="679"/>
      <c r="DT25" s="679"/>
      <c r="DU25" s="679"/>
      <c r="DV25" s="680"/>
      <c r="DW25" s="650">
        <v>32.6</v>
      </c>
      <c r="DX25" s="681"/>
      <c r="DY25" s="681"/>
      <c r="DZ25" s="681"/>
      <c r="EA25" s="681"/>
      <c r="EB25" s="681"/>
      <c r="EC25" s="682"/>
    </row>
    <row r="26" spans="2:133" ht="11.25" customHeight="1" x14ac:dyDescent="0.15">
      <c r="B26" s="642" t="s">
        <v>292</v>
      </c>
      <c r="C26" s="643"/>
      <c r="D26" s="643"/>
      <c r="E26" s="643"/>
      <c r="F26" s="643"/>
      <c r="G26" s="643"/>
      <c r="H26" s="643"/>
      <c r="I26" s="643"/>
      <c r="J26" s="643"/>
      <c r="K26" s="643"/>
      <c r="L26" s="643"/>
      <c r="M26" s="643"/>
      <c r="N26" s="643"/>
      <c r="O26" s="643"/>
      <c r="P26" s="643"/>
      <c r="Q26" s="644"/>
      <c r="R26" s="645">
        <v>1818881</v>
      </c>
      <c r="S26" s="646"/>
      <c r="T26" s="646"/>
      <c r="U26" s="646"/>
      <c r="V26" s="646"/>
      <c r="W26" s="646"/>
      <c r="X26" s="646"/>
      <c r="Y26" s="647"/>
      <c r="Z26" s="648">
        <v>41</v>
      </c>
      <c r="AA26" s="648"/>
      <c r="AB26" s="648"/>
      <c r="AC26" s="648"/>
      <c r="AD26" s="649">
        <v>1632795</v>
      </c>
      <c r="AE26" s="649"/>
      <c r="AF26" s="649"/>
      <c r="AG26" s="649"/>
      <c r="AH26" s="649"/>
      <c r="AI26" s="649"/>
      <c r="AJ26" s="649"/>
      <c r="AK26" s="649"/>
      <c r="AL26" s="650">
        <v>96.5</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451157</v>
      </c>
      <c r="CS26" s="646"/>
      <c r="CT26" s="646"/>
      <c r="CU26" s="646"/>
      <c r="CV26" s="646"/>
      <c r="CW26" s="646"/>
      <c r="CX26" s="646"/>
      <c r="CY26" s="647"/>
      <c r="CZ26" s="650">
        <v>10.8</v>
      </c>
      <c r="DA26" s="681"/>
      <c r="DB26" s="681"/>
      <c r="DC26" s="684"/>
      <c r="DD26" s="654">
        <v>359293</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1"/>
      <c r="DY26" s="681"/>
      <c r="DZ26" s="681"/>
      <c r="EA26" s="681"/>
      <c r="EB26" s="681"/>
      <c r="EC26" s="682"/>
    </row>
    <row r="27" spans="2:133" ht="11.25" customHeight="1" x14ac:dyDescent="0.15">
      <c r="B27" s="642" t="s">
        <v>295</v>
      </c>
      <c r="C27" s="643"/>
      <c r="D27" s="643"/>
      <c r="E27" s="643"/>
      <c r="F27" s="643"/>
      <c r="G27" s="643"/>
      <c r="H27" s="643"/>
      <c r="I27" s="643"/>
      <c r="J27" s="643"/>
      <c r="K27" s="643"/>
      <c r="L27" s="643"/>
      <c r="M27" s="643"/>
      <c r="N27" s="643"/>
      <c r="O27" s="643"/>
      <c r="P27" s="643"/>
      <c r="Q27" s="644"/>
      <c r="R27" s="645">
        <v>1080</v>
      </c>
      <c r="S27" s="646"/>
      <c r="T27" s="646"/>
      <c r="U27" s="646"/>
      <c r="V27" s="646"/>
      <c r="W27" s="646"/>
      <c r="X27" s="646"/>
      <c r="Y27" s="647"/>
      <c r="Z27" s="648">
        <v>0</v>
      </c>
      <c r="AA27" s="648"/>
      <c r="AB27" s="648"/>
      <c r="AC27" s="648"/>
      <c r="AD27" s="649">
        <v>1080</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334639</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72512</v>
      </c>
      <c r="CS27" s="679"/>
      <c r="CT27" s="679"/>
      <c r="CU27" s="679"/>
      <c r="CV27" s="679"/>
      <c r="CW27" s="679"/>
      <c r="CX27" s="679"/>
      <c r="CY27" s="680"/>
      <c r="CZ27" s="650">
        <v>1.7</v>
      </c>
      <c r="DA27" s="681"/>
      <c r="DB27" s="681"/>
      <c r="DC27" s="684"/>
      <c r="DD27" s="654">
        <v>23365</v>
      </c>
      <c r="DE27" s="679"/>
      <c r="DF27" s="679"/>
      <c r="DG27" s="679"/>
      <c r="DH27" s="679"/>
      <c r="DI27" s="679"/>
      <c r="DJ27" s="679"/>
      <c r="DK27" s="680"/>
      <c r="DL27" s="654">
        <v>23365</v>
      </c>
      <c r="DM27" s="679"/>
      <c r="DN27" s="679"/>
      <c r="DO27" s="679"/>
      <c r="DP27" s="679"/>
      <c r="DQ27" s="679"/>
      <c r="DR27" s="679"/>
      <c r="DS27" s="679"/>
      <c r="DT27" s="679"/>
      <c r="DU27" s="679"/>
      <c r="DV27" s="680"/>
      <c r="DW27" s="650">
        <v>1.3</v>
      </c>
      <c r="DX27" s="681"/>
      <c r="DY27" s="681"/>
      <c r="DZ27" s="681"/>
      <c r="EA27" s="681"/>
      <c r="EB27" s="681"/>
      <c r="EC27" s="682"/>
    </row>
    <row r="28" spans="2:133" ht="11.25" customHeight="1" x14ac:dyDescent="0.15">
      <c r="B28" s="642" t="s">
        <v>298</v>
      </c>
      <c r="C28" s="643"/>
      <c r="D28" s="643"/>
      <c r="E28" s="643"/>
      <c r="F28" s="643"/>
      <c r="G28" s="643"/>
      <c r="H28" s="643"/>
      <c r="I28" s="643"/>
      <c r="J28" s="643"/>
      <c r="K28" s="643"/>
      <c r="L28" s="643"/>
      <c r="M28" s="643"/>
      <c r="N28" s="643"/>
      <c r="O28" s="643"/>
      <c r="P28" s="643"/>
      <c r="Q28" s="644"/>
      <c r="R28" s="645" t="s">
        <v>128</v>
      </c>
      <c r="S28" s="646"/>
      <c r="T28" s="646"/>
      <c r="U28" s="646"/>
      <c r="V28" s="646"/>
      <c r="W28" s="646"/>
      <c r="X28" s="646"/>
      <c r="Y28" s="647"/>
      <c r="Z28" s="648" t="s">
        <v>225</v>
      </c>
      <c r="AA28" s="648"/>
      <c r="AB28" s="648"/>
      <c r="AC28" s="648"/>
      <c r="AD28" s="649" t="s">
        <v>128</v>
      </c>
      <c r="AE28" s="649"/>
      <c r="AF28" s="649"/>
      <c r="AG28" s="649"/>
      <c r="AH28" s="649"/>
      <c r="AI28" s="649"/>
      <c r="AJ28" s="649"/>
      <c r="AK28" s="649"/>
      <c r="AL28" s="650" t="s">
        <v>225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257358</v>
      </c>
      <c r="CS28" s="646"/>
      <c r="CT28" s="646"/>
      <c r="CU28" s="646"/>
      <c r="CV28" s="646"/>
      <c r="CW28" s="646"/>
      <c r="CX28" s="646"/>
      <c r="CY28" s="647"/>
      <c r="CZ28" s="650">
        <v>6.2</v>
      </c>
      <c r="DA28" s="681"/>
      <c r="DB28" s="681"/>
      <c r="DC28" s="684"/>
      <c r="DD28" s="654">
        <v>246976</v>
      </c>
      <c r="DE28" s="646"/>
      <c r="DF28" s="646"/>
      <c r="DG28" s="646"/>
      <c r="DH28" s="646"/>
      <c r="DI28" s="646"/>
      <c r="DJ28" s="646"/>
      <c r="DK28" s="647"/>
      <c r="DL28" s="654">
        <v>246976</v>
      </c>
      <c r="DM28" s="646"/>
      <c r="DN28" s="646"/>
      <c r="DO28" s="646"/>
      <c r="DP28" s="646"/>
      <c r="DQ28" s="646"/>
      <c r="DR28" s="646"/>
      <c r="DS28" s="646"/>
      <c r="DT28" s="646"/>
      <c r="DU28" s="646"/>
      <c r="DV28" s="647"/>
      <c r="DW28" s="650">
        <v>14.2</v>
      </c>
      <c r="DX28" s="681"/>
      <c r="DY28" s="681"/>
      <c r="DZ28" s="681"/>
      <c r="EA28" s="681"/>
      <c r="EB28" s="681"/>
      <c r="EC28" s="682"/>
    </row>
    <row r="29" spans="2:133" ht="11.25" customHeight="1" x14ac:dyDescent="0.15">
      <c r="B29" s="642" t="s">
        <v>300</v>
      </c>
      <c r="C29" s="643"/>
      <c r="D29" s="643"/>
      <c r="E29" s="643"/>
      <c r="F29" s="643"/>
      <c r="G29" s="643"/>
      <c r="H29" s="643"/>
      <c r="I29" s="643"/>
      <c r="J29" s="643"/>
      <c r="K29" s="643"/>
      <c r="L29" s="643"/>
      <c r="M29" s="643"/>
      <c r="N29" s="643"/>
      <c r="O29" s="643"/>
      <c r="P29" s="643"/>
      <c r="Q29" s="644"/>
      <c r="R29" s="645">
        <v>86486</v>
      </c>
      <c r="S29" s="646"/>
      <c r="T29" s="646"/>
      <c r="U29" s="646"/>
      <c r="V29" s="646"/>
      <c r="W29" s="646"/>
      <c r="X29" s="646"/>
      <c r="Y29" s="647"/>
      <c r="Z29" s="648">
        <v>1.9</v>
      </c>
      <c r="AA29" s="648"/>
      <c r="AB29" s="648"/>
      <c r="AC29" s="648"/>
      <c r="AD29" s="649" t="s">
        <v>128</v>
      </c>
      <c r="AE29" s="649"/>
      <c r="AF29" s="649"/>
      <c r="AG29" s="649"/>
      <c r="AH29" s="649"/>
      <c r="AI29" s="649"/>
      <c r="AJ29" s="649"/>
      <c r="AK29" s="649"/>
      <c r="AL29" s="650" t="s">
        <v>128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257358</v>
      </c>
      <c r="CS29" s="679"/>
      <c r="CT29" s="679"/>
      <c r="CU29" s="679"/>
      <c r="CV29" s="679"/>
      <c r="CW29" s="679"/>
      <c r="CX29" s="679"/>
      <c r="CY29" s="680"/>
      <c r="CZ29" s="650">
        <v>6.2</v>
      </c>
      <c r="DA29" s="681"/>
      <c r="DB29" s="681"/>
      <c r="DC29" s="684"/>
      <c r="DD29" s="654">
        <v>246976</v>
      </c>
      <c r="DE29" s="679"/>
      <c r="DF29" s="679"/>
      <c r="DG29" s="679"/>
      <c r="DH29" s="679"/>
      <c r="DI29" s="679"/>
      <c r="DJ29" s="679"/>
      <c r="DK29" s="680"/>
      <c r="DL29" s="654">
        <v>246976</v>
      </c>
      <c r="DM29" s="679"/>
      <c r="DN29" s="679"/>
      <c r="DO29" s="679"/>
      <c r="DP29" s="679"/>
      <c r="DQ29" s="679"/>
      <c r="DR29" s="679"/>
      <c r="DS29" s="679"/>
      <c r="DT29" s="679"/>
      <c r="DU29" s="679"/>
      <c r="DV29" s="680"/>
      <c r="DW29" s="650">
        <v>14.2</v>
      </c>
      <c r="DX29" s="681"/>
      <c r="DY29" s="681"/>
      <c r="DZ29" s="681"/>
      <c r="EA29" s="681"/>
      <c r="EB29" s="681"/>
      <c r="EC29" s="682"/>
    </row>
    <row r="30" spans="2:133" ht="11.25" customHeight="1" x14ac:dyDescent="0.15">
      <c r="B30" s="642" t="s">
        <v>303</v>
      </c>
      <c r="C30" s="643"/>
      <c r="D30" s="643"/>
      <c r="E30" s="643"/>
      <c r="F30" s="643"/>
      <c r="G30" s="643"/>
      <c r="H30" s="643"/>
      <c r="I30" s="643"/>
      <c r="J30" s="643"/>
      <c r="K30" s="643"/>
      <c r="L30" s="643"/>
      <c r="M30" s="643"/>
      <c r="N30" s="643"/>
      <c r="O30" s="643"/>
      <c r="P30" s="643"/>
      <c r="Q30" s="644"/>
      <c r="R30" s="645">
        <v>9196</v>
      </c>
      <c r="S30" s="646"/>
      <c r="T30" s="646"/>
      <c r="U30" s="646"/>
      <c r="V30" s="646"/>
      <c r="W30" s="646"/>
      <c r="X30" s="646"/>
      <c r="Y30" s="647"/>
      <c r="Z30" s="648">
        <v>0.2</v>
      </c>
      <c r="AA30" s="648"/>
      <c r="AB30" s="648"/>
      <c r="AC30" s="648"/>
      <c r="AD30" s="649" t="s">
        <v>128</v>
      </c>
      <c r="AE30" s="649"/>
      <c r="AF30" s="649"/>
      <c r="AG30" s="649"/>
      <c r="AH30" s="649"/>
      <c r="AI30" s="649"/>
      <c r="AJ30" s="649"/>
      <c r="AK30" s="649"/>
      <c r="AL30" s="650" t="s">
        <v>128</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246108</v>
      </c>
      <c r="CS30" s="646"/>
      <c r="CT30" s="646"/>
      <c r="CU30" s="646"/>
      <c r="CV30" s="646"/>
      <c r="CW30" s="646"/>
      <c r="CX30" s="646"/>
      <c r="CY30" s="647"/>
      <c r="CZ30" s="650">
        <v>5.9</v>
      </c>
      <c r="DA30" s="681"/>
      <c r="DB30" s="681"/>
      <c r="DC30" s="684"/>
      <c r="DD30" s="654">
        <v>236753</v>
      </c>
      <c r="DE30" s="646"/>
      <c r="DF30" s="646"/>
      <c r="DG30" s="646"/>
      <c r="DH30" s="646"/>
      <c r="DI30" s="646"/>
      <c r="DJ30" s="646"/>
      <c r="DK30" s="647"/>
      <c r="DL30" s="654">
        <v>236753</v>
      </c>
      <c r="DM30" s="646"/>
      <c r="DN30" s="646"/>
      <c r="DO30" s="646"/>
      <c r="DP30" s="646"/>
      <c r="DQ30" s="646"/>
      <c r="DR30" s="646"/>
      <c r="DS30" s="646"/>
      <c r="DT30" s="646"/>
      <c r="DU30" s="646"/>
      <c r="DV30" s="647"/>
      <c r="DW30" s="650">
        <v>13.6</v>
      </c>
      <c r="DX30" s="681"/>
      <c r="DY30" s="681"/>
      <c r="DZ30" s="681"/>
      <c r="EA30" s="681"/>
      <c r="EB30" s="681"/>
      <c r="EC30" s="682"/>
    </row>
    <row r="31" spans="2:133" ht="11.25" customHeight="1" x14ac:dyDescent="0.15">
      <c r="B31" s="642" t="s">
        <v>307</v>
      </c>
      <c r="C31" s="643"/>
      <c r="D31" s="643"/>
      <c r="E31" s="643"/>
      <c r="F31" s="643"/>
      <c r="G31" s="643"/>
      <c r="H31" s="643"/>
      <c r="I31" s="643"/>
      <c r="J31" s="643"/>
      <c r="K31" s="643"/>
      <c r="L31" s="643"/>
      <c r="M31" s="643"/>
      <c r="N31" s="643"/>
      <c r="O31" s="643"/>
      <c r="P31" s="643"/>
      <c r="Q31" s="644"/>
      <c r="R31" s="645">
        <v>168097</v>
      </c>
      <c r="S31" s="646"/>
      <c r="T31" s="646"/>
      <c r="U31" s="646"/>
      <c r="V31" s="646"/>
      <c r="W31" s="646"/>
      <c r="X31" s="646"/>
      <c r="Y31" s="647"/>
      <c r="Z31" s="648">
        <v>3.8</v>
      </c>
      <c r="AA31" s="648"/>
      <c r="AB31" s="648"/>
      <c r="AC31" s="648"/>
      <c r="AD31" s="649" t="s">
        <v>225</v>
      </c>
      <c r="AE31" s="649"/>
      <c r="AF31" s="649"/>
      <c r="AG31" s="649"/>
      <c r="AH31" s="649"/>
      <c r="AI31" s="649"/>
      <c r="AJ31" s="649"/>
      <c r="AK31" s="649"/>
      <c r="AL31" s="650" t="s">
        <v>225</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01">
        <v>98.2</v>
      </c>
      <c r="BH31" s="697"/>
      <c r="BI31" s="697"/>
      <c r="BJ31" s="697"/>
      <c r="BK31" s="697"/>
      <c r="BL31" s="697"/>
      <c r="BM31" s="640">
        <v>90.4</v>
      </c>
      <c r="BN31" s="697"/>
      <c r="BO31" s="697"/>
      <c r="BP31" s="697"/>
      <c r="BQ31" s="698"/>
      <c r="BR31" s="701">
        <v>99</v>
      </c>
      <c r="BS31" s="697"/>
      <c r="BT31" s="697"/>
      <c r="BU31" s="697"/>
      <c r="BV31" s="697"/>
      <c r="BW31" s="697"/>
      <c r="BX31" s="640">
        <v>90.9</v>
      </c>
      <c r="BY31" s="697"/>
      <c r="BZ31" s="697"/>
      <c r="CA31" s="697"/>
      <c r="CB31" s="698"/>
      <c r="CD31" s="693"/>
      <c r="CE31" s="694"/>
      <c r="CF31" s="660" t="s">
        <v>310</v>
      </c>
      <c r="CG31" s="661"/>
      <c r="CH31" s="661"/>
      <c r="CI31" s="661"/>
      <c r="CJ31" s="661"/>
      <c r="CK31" s="661"/>
      <c r="CL31" s="661"/>
      <c r="CM31" s="661"/>
      <c r="CN31" s="661"/>
      <c r="CO31" s="661"/>
      <c r="CP31" s="661"/>
      <c r="CQ31" s="662"/>
      <c r="CR31" s="645">
        <v>11250</v>
      </c>
      <c r="CS31" s="679"/>
      <c r="CT31" s="679"/>
      <c r="CU31" s="679"/>
      <c r="CV31" s="679"/>
      <c r="CW31" s="679"/>
      <c r="CX31" s="679"/>
      <c r="CY31" s="680"/>
      <c r="CZ31" s="650">
        <v>0.3</v>
      </c>
      <c r="DA31" s="681"/>
      <c r="DB31" s="681"/>
      <c r="DC31" s="684"/>
      <c r="DD31" s="654">
        <v>10223</v>
      </c>
      <c r="DE31" s="679"/>
      <c r="DF31" s="679"/>
      <c r="DG31" s="679"/>
      <c r="DH31" s="679"/>
      <c r="DI31" s="679"/>
      <c r="DJ31" s="679"/>
      <c r="DK31" s="680"/>
      <c r="DL31" s="654">
        <v>10223</v>
      </c>
      <c r="DM31" s="679"/>
      <c r="DN31" s="679"/>
      <c r="DO31" s="679"/>
      <c r="DP31" s="679"/>
      <c r="DQ31" s="679"/>
      <c r="DR31" s="679"/>
      <c r="DS31" s="679"/>
      <c r="DT31" s="679"/>
      <c r="DU31" s="679"/>
      <c r="DV31" s="680"/>
      <c r="DW31" s="650">
        <v>0.6</v>
      </c>
      <c r="DX31" s="681"/>
      <c r="DY31" s="681"/>
      <c r="DZ31" s="681"/>
      <c r="EA31" s="681"/>
      <c r="EB31" s="681"/>
      <c r="EC31" s="682"/>
    </row>
    <row r="32" spans="2:133" ht="11.25" customHeight="1" x14ac:dyDescent="0.15">
      <c r="B32" s="712" t="s">
        <v>311</v>
      </c>
      <c r="C32" s="713"/>
      <c r="D32" s="713"/>
      <c r="E32" s="713"/>
      <c r="F32" s="713"/>
      <c r="G32" s="713"/>
      <c r="H32" s="713"/>
      <c r="I32" s="713"/>
      <c r="J32" s="713"/>
      <c r="K32" s="713"/>
      <c r="L32" s="713"/>
      <c r="M32" s="713"/>
      <c r="N32" s="713"/>
      <c r="O32" s="713"/>
      <c r="P32" s="713"/>
      <c r="Q32" s="714"/>
      <c r="R32" s="645">
        <v>19616</v>
      </c>
      <c r="S32" s="646"/>
      <c r="T32" s="646"/>
      <c r="U32" s="646"/>
      <c r="V32" s="646"/>
      <c r="W32" s="646"/>
      <c r="X32" s="646"/>
      <c r="Y32" s="647"/>
      <c r="Z32" s="648">
        <v>0.4</v>
      </c>
      <c r="AA32" s="648"/>
      <c r="AB32" s="648"/>
      <c r="AC32" s="648"/>
      <c r="AD32" s="649">
        <v>19616</v>
      </c>
      <c r="AE32" s="649"/>
      <c r="AF32" s="649"/>
      <c r="AG32" s="649"/>
      <c r="AH32" s="649"/>
      <c r="AI32" s="649"/>
      <c r="AJ32" s="649"/>
      <c r="AK32" s="649"/>
      <c r="AL32" s="650">
        <v>1.2</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98.7</v>
      </c>
      <c r="BH32" s="679"/>
      <c r="BI32" s="679"/>
      <c r="BJ32" s="679"/>
      <c r="BK32" s="679"/>
      <c r="BL32" s="679"/>
      <c r="BM32" s="651">
        <v>96.9</v>
      </c>
      <c r="BN32" s="699"/>
      <c r="BO32" s="699"/>
      <c r="BP32" s="699"/>
      <c r="BQ32" s="700"/>
      <c r="BR32" s="711">
        <v>98.6</v>
      </c>
      <c r="BS32" s="679"/>
      <c r="BT32" s="679"/>
      <c r="BU32" s="679"/>
      <c r="BV32" s="679"/>
      <c r="BW32" s="679"/>
      <c r="BX32" s="651">
        <v>98.1</v>
      </c>
      <c r="BY32" s="699"/>
      <c r="BZ32" s="699"/>
      <c r="CA32" s="699"/>
      <c r="CB32" s="700"/>
      <c r="CD32" s="695"/>
      <c r="CE32" s="696"/>
      <c r="CF32" s="660" t="s">
        <v>314</v>
      </c>
      <c r="CG32" s="661"/>
      <c r="CH32" s="661"/>
      <c r="CI32" s="661"/>
      <c r="CJ32" s="661"/>
      <c r="CK32" s="661"/>
      <c r="CL32" s="661"/>
      <c r="CM32" s="661"/>
      <c r="CN32" s="661"/>
      <c r="CO32" s="661"/>
      <c r="CP32" s="661"/>
      <c r="CQ32" s="662"/>
      <c r="CR32" s="645" t="s">
        <v>225</v>
      </c>
      <c r="CS32" s="646"/>
      <c r="CT32" s="646"/>
      <c r="CU32" s="646"/>
      <c r="CV32" s="646"/>
      <c r="CW32" s="646"/>
      <c r="CX32" s="646"/>
      <c r="CY32" s="647"/>
      <c r="CZ32" s="650" t="s">
        <v>128</v>
      </c>
      <c r="DA32" s="681"/>
      <c r="DB32" s="681"/>
      <c r="DC32" s="684"/>
      <c r="DD32" s="654" t="s">
        <v>225</v>
      </c>
      <c r="DE32" s="646"/>
      <c r="DF32" s="646"/>
      <c r="DG32" s="646"/>
      <c r="DH32" s="646"/>
      <c r="DI32" s="646"/>
      <c r="DJ32" s="646"/>
      <c r="DK32" s="647"/>
      <c r="DL32" s="654" t="s">
        <v>225</v>
      </c>
      <c r="DM32" s="646"/>
      <c r="DN32" s="646"/>
      <c r="DO32" s="646"/>
      <c r="DP32" s="646"/>
      <c r="DQ32" s="646"/>
      <c r="DR32" s="646"/>
      <c r="DS32" s="646"/>
      <c r="DT32" s="646"/>
      <c r="DU32" s="646"/>
      <c r="DV32" s="647"/>
      <c r="DW32" s="650" t="s">
        <v>128</v>
      </c>
      <c r="DX32" s="681"/>
      <c r="DY32" s="681"/>
      <c r="DZ32" s="681"/>
      <c r="EA32" s="681"/>
      <c r="EB32" s="681"/>
      <c r="EC32" s="682"/>
    </row>
    <row r="33" spans="2:133" ht="11.25" customHeight="1" x14ac:dyDescent="0.15">
      <c r="B33" s="642" t="s">
        <v>315</v>
      </c>
      <c r="C33" s="643"/>
      <c r="D33" s="643"/>
      <c r="E33" s="643"/>
      <c r="F33" s="643"/>
      <c r="G33" s="643"/>
      <c r="H33" s="643"/>
      <c r="I33" s="643"/>
      <c r="J33" s="643"/>
      <c r="K33" s="643"/>
      <c r="L33" s="643"/>
      <c r="M33" s="643"/>
      <c r="N33" s="643"/>
      <c r="O33" s="643"/>
      <c r="P33" s="643"/>
      <c r="Q33" s="644"/>
      <c r="R33" s="645">
        <v>1479311</v>
      </c>
      <c r="S33" s="646"/>
      <c r="T33" s="646"/>
      <c r="U33" s="646"/>
      <c r="V33" s="646"/>
      <c r="W33" s="646"/>
      <c r="X33" s="646"/>
      <c r="Y33" s="647"/>
      <c r="Z33" s="648">
        <v>33.299999999999997</v>
      </c>
      <c r="AA33" s="648"/>
      <c r="AB33" s="648"/>
      <c r="AC33" s="648"/>
      <c r="AD33" s="649" t="s">
        <v>128</v>
      </c>
      <c r="AE33" s="649"/>
      <c r="AF33" s="649"/>
      <c r="AG33" s="649"/>
      <c r="AH33" s="649"/>
      <c r="AI33" s="649"/>
      <c r="AJ33" s="649"/>
      <c r="AK33" s="649"/>
      <c r="AL33" s="650" t="s">
        <v>225</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97.2</v>
      </c>
      <c r="BH33" s="716"/>
      <c r="BI33" s="716"/>
      <c r="BJ33" s="716"/>
      <c r="BK33" s="716"/>
      <c r="BL33" s="716"/>
      <c r="BM33" s="717">
        <v>81.5</v>
      </c>
      <c r="BN33" s="716"/>
      <c r="BO33" s="716"/>
      <c r="BP33" s="716"/>
      <c r="BQ33" s="718"/>
      <c r="BR33" s="715">
        <v>99.1</v>
      </c>
      <c r="BS33" s="716"/>
      <c r="BT33" s="716"/>
      <c r="BU33" s="716"/>
      <c r="BV33" s="716"/>
      <c r="BW33" s="716"/>
      <c r="BX33" s="717">
        <v>82.5</v>
      </c>
      <c r="BY33" s="716"/>
      <c r="BZ33" s="716"/>
      <c r="CA33" s="716"/>
      <c r="CB33" s="718"/>
      <c r="CD33" s="660" t="s">
        <v>317</v>
      </c>
      <c r="CE33" s="661"/>
      <c r="CF33" s="661"/>
      <c r="CG33" s="661"/>
      <c r="CH33" s="661"/>
      <c r="CI33" s="661"/>
      <c r="CJ33" s="661"/>
      <c r="CK33" s="661"/>
      <c r="CL33" s="661"/>
      <c r="CM33" s="661"/>
      <c r="CN33" s="661"/>
      <c r="CO33" s="661"/>
      <c r="CP33" s="661"/>
      <c r="CQ33" s="662"/>
      <c r="CR33" s="645">
        <v>2052528</v>
      </c>
      <c r="CS33" s="679"/>
      <c r="CT33" s="679"/>
      <c r="CU33" s="679"/>
      <c r="CV33" s="679"/>
      <c r="CW33" s="679"/>
      <c r="CX33" s="679"/>
      <c r="CY33" s="680"/>
      <c r="CZ33" s="650">
        <v>49.2</v>
      </c>
      <c r="DA33" s="681"/>
      <c r="DB33" s="681"/>
      <c r="DC33" s="684"/>
      <c r="DD33" s="654">
        <v>996934</v>
      </c>
      <c r="DE33" s="679"/>
      <c r="DF33" s="679"/>
      <c r="DG33" s="679"/>
      <c r="DH33" s="679"/>
      <c r="DI33" s="679"/>
      <c r="DJ33" s="679"/>
      <c r="DK33" s="680"/>
      <c r="DL33" s="654">
        <v>658260</v>
      </c>
      <c r="DM33" s="679"/>
      <c r="DN33" s="679"/>
      <c r="DO33" s="679"/>
      <c r="DP33" s="679"/>
      <c r="DQ33" s="679"/>
      <c r="DR33" s="679"/>
      <c r="DS33" s="679"/>
      <c r="DT33" s="679"/>
      <c r="DU33" s="679"/>
      <c r="DV33" s="680"/>
      <c r="DW33" s="650">
        <v>37.799999999999997</v>
      </c>
      <c r="DX33" s="681"/>
      <c r="DY33" s="681"/>
      <c r="DZ33" s="681"/>
      <c r="EA33" s="681"/>
      <c r="EB33" s="681"/>
      <c r="EC33" s="682"/>
    </row>
    <row r="34" spans="2:133" ht="11.25" customHeight="1" x14ac:dyDescent="0.15">
      <c r="B34" s="642" t="s">
        <v>318</v>
      </c>
      <c r="C34" s="643"/>
      <c r="D34" s="643"/>
      <c r="E34" s="643"/>
      <c r="F34" s="643"/>
      <c r="G34" s="643"/>
      <c r="H34" s="643"/>
      <c r="I34" s="643"/>
      <c r="J34" s="643"/>
      <c r="K34" s="643"/>
      <c r="L34" s="643"/>
      <c r="M34" s="643"/>
      <c r="N34" s="643"/>
      <c r="O34" s="643"/>
      <c r="P34" s="643"/>
      <c r="Q34" s="644"/>
      <c r="R34" s="645">
        <v>49426</v>
      </c>
      <c r="S34" s="646"/>
      <c r="T34" s="646"/>
      <c r="U34" s="646"/>
      <c r="V34" s="646"/>
      <c r="W34" s="646"/>
      <c r="X34" s="646"/>
      <c r="Y34" s="647"/>
      <c r="Z34" s="648">
        <v>1.1000000000000001</v>
      </c>
      <c r="AA34" s="648"/>
      <c r="AB34" s="648"/>
      <c r="AC34" s="648"/>
      <c r="AD34" s="649">
        <v>17441</v>
      </c>
      <c r="AE34" s="649"/>
      <c r="AF34" s="649"/>
      <c r="AG34" s="649"/>
      <c r="AH34" s="649"/>
      <c r="AI34" s="649"/>
      <c r="AJ34" s="649"/>
      <c r="AK34" s="649"/>
      <c r="AL34" s="650">
        <v>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1083307</v>
      </c>
      <c r="CS34" s="646"/>
      <c r="CT34" s="646"/>
      <c r="CU34" s="646"/>
      <c r="CV34" s="646"/>
      <c r="CW34" s="646"/>
      <c r="CX34" s="646"/>
      <c r="CY34" s="647"/>
      <c r="CZ34" s="650">
        <v>26</v>
      </c>
      <c r="DA34" s="681"/>
      <c r="DB34" s="681"/>
      <c r="DC34" s="684"/>
      <c r="DD34" s="654">
        <v>418640</v>
      </c>
      <c r="DE34" s="646"/>
      <c r="DF34" s="646"/>
      <c r="DG34" s="646"/>
      <c r="DH34" s="646"/>
      <c r="DI34" s="646"/>
      <c r="DJ34" s="646"/>
      <c r="DK34" s="647"/>
      <c r="DL34" s="654">
        <v>339892</v>
      </c>
      <c r="DM34" s="646"/>
      <c r="DN34" s="646"/>
      <c r="DO34" s="646"/>
      <c r="DP34" s="646"/>
      <c r="DQ34" s="646"/>
      <c r="DR34" s="646"/>
      <c r="DS34" s="646"/>
      <c r="DT34" s="646"/>
      <c r="DU34" s="646"/>
      <c r="DV34" s="647"/>
      <c r="DW34" s="650">
        <v>19.5</v>
      </c>
      <c r="DX34" s="681"/>
      <c r="DY34" s="681"/>
      <c r="DZ34" s="681"/>
      <c r="EA34" s="681"/>
      <c r="EB34" s="681"/>
      <c r="EC34" s="682"/>
    </row>
    <row r="35" spans="2:133" ht="11.25" customHeight="1" x14ac:dyDescent="0.15">
      <c r="B35" s="642" t="s">
        <v>320</v>
      </c>
      <c r="C35" s="643"/>
      <c r="D35" s="643"/>
      <c r="E35" s="643"/>
      <c r="F35" s="643"/>
      <c r="G35" s="643"/>
      <c r="H35" s="643"/>
      <c r="I35" s="643"/>
      <c r="J35" s="643"/>
      <c r="K35" s="643"/>
      <c r="L35" s="643"/>
      <c r="M35" s="643"/>
      <c r="N35" s="643"/>
      <c r="O35" s="643"/>
      <c r="P35" s="643"/>
      <c r="Q35" s="644"/>
      <c r="R35" s="645">
        <v>10310</v>
      </c>
      <c r="S35" s="646"/>
      <c r="T35" s="646"/>
      <c r="U35" s="646"/>
      <c r="V35" s="646"/>
      <c r="W35" s="646"/>
      <c r="X35" s="646"/>
      <c r="Y35" s="647"/>
      <c r="Z35" s="648">
        <v>0.2</v>
      </c>
      <c r="AA35" s="648"/>
      <c r="AB35" s="648"/>
      <c r="AC35" s="648"/>
      <c r="AD35" s="649" t="s">
        <v>128</v>
      </c>
      <c r="AE35" s="649"/>
      <c r="AF35" s="649"/>
      <c r="AG35" s="649"/>
      <c r="AH35" s="649"/>
      <c r="AI35" s="649"/>
      <c r="AJ35" s="649"/>
      <c r="AK35" s="649"/>
      <c r="AL35" s="650" t="s">
        <v>225</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123521</v>
      </c>
      <c r="CS35" s="679"/>
      <c r="CT35" s="679"/>
      <c r="CU35" s="679"/>
      <c r="CV35" s="679"/>
      <c r="CW35" s="679"/>
      <c r="CX35" s="679"/>
      <c r="CY35" s="680"/>
      <c r="CZ35" s="650">
        <v>3</v>
      </c>
      <c r="DA35" s="681"/>
      <c r="DB35" s="681"/>
      <c r="DC35" s="684"/>
      <c r="DD35" s="654">
        <v>19170</v>
      </c>
      <c r="DE35" s="679"/>
      <c r="DF35" s="679"/>
      <c r="DG35" s="679"/>
      <c r="DH35" s="679"/>
      <c r="DI35" s="679"/>
      <c r="DJ35" s="679"/>
      <c r="DK35" s="680"/>
      <c r="DL35" s="654">
        <v>19170</v>
      </c>
      <c r="DM35" s="679"/>
      <c r="DN35" s="679"/>
      <c r="DO35" s="679"/>
      <c r="DP35" s="679"/>
      <c r="DQ35" s="679"/>
      <c r="DR35" s="679"/>
      <c r="DS35" s="679"/>
      <c r="DT35" s="679"/>
      <c r="DU35" s="679"/>
      <c r="DV35" s="680"/>
      <c r="DW35" s="650">
        <v>1.1000000000000001</v>
      </c>
      <c r="DX35" s="681"/>
      <c r="DY35" s="681"/>
      <c r="DZ35" s="681"/>
      <c r="EA35" s="681"/>
      <c r="EB35" s="681"/>
      <c r="EC35" s="682"/>
    </row>
    <row r="36" spans="2:133" ht="11.25" customHeight="1" x14ac:dyDescent="0.15">
      <c r="B36" s="642" t="s">
        <v>324</v>
      </c>
      <c r="C36" s="643"/>
      <c r="D36" s="643"/>
      <c r="E36" s="643"/>
      <c r="F36" s="643"/>
      <c r="G36" s="643"/>
      <c r="H36" s="643"/>
      <c r="I36" s="643"/>
      <c r="J36" s="643"/>
      <c r="K36" s="643"/>
      <c r="L36" s="643"/>
      <c r="M36" s="643"/>
      <c r="N36" s="643"/>
      <c r="O36" s="643"/>
      <c r="P36" s="643"/>
      <c r="Q36" s="644"/>
      <c r="R36" s="645">
        <v>334649</v>
      </c>
      <c r="S36" s="646"/>
      <c r="T36" s="646"/>
      <c r="U36" s="646"/>
      <c r="V36" s="646"/>
      <c r="W36" s="646"/>
      <c r="X36" s="646"/>
      <c r="Y36" s="647"/>
      <c r="Z36" s="648">
        <v>7.5</v>
      </c>
      <c r="AA36" s="648"/>
      <c r="AB36" s="648"/>
      <c r="AC36" s="648"/>
      <c r="AD36" s="649" t="s">
        <v>128</v>
      </c>
      <c r="AE36" s="649"/>
      <c r="AF36" s="649"/>
      <c r="AG36" s="649"/>
      <c r="AH36" s="649"/>
      <c r="AI36" s="649"/>
      <c r="AJ36" s="649"/>
      <c r="AK36" s="649"/>
      <c r="AL36" s="650" t="s">
        <v>128</v>
      </c>
      <c r="AM36" s="651"/>
      <c r="AN36" s="651"/>
      <c r="AO36" s="652"/>
      <c r="AP36" s="235"/>
      <c r="AQ36" s="719" t="s">
        <v>325</v>
      </c>
      <c r="AR36" s="720"/>
      <c r="AS36" s="720"/>
      <c r="AT36" s="720"/>
      <c r="AU36" s="720"/>
      <c r="AV36" s="720"/>
      <c r="AW36" s="720"/>
      <c r="AX36" s="720"/>
      <c r="AY36" s="721"/>
      <c r="AZ36" s="634">
        <v>421487</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11989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264709</v>
      </c>
      <c r="CS36" s="646"/>
      <c r="CT36" s="646"/>
      <c r="CU36" s="646"/>
      <c r="CV36" s="646"/>
      <c r="CW36" s="646"/>
      <c r="CX36" s="646"/>
      <c r="CY36" s="647"/>
      <c r="CZ36" s="650">
        <v>6.3</v>
      </c>
      <c r="DA36" s="681"/>
      <c r="DB36" s="681"/>
      <c r="DC36" s="684"/>
      <c r="DD36" s="654">
        <v>137873</v>
      </c>
      <c r="DE36" s="646"/>
      <c r="DF36" s="646"/>
      <c r="DG36" s="646"/>
      <c r="DH36" s="646"/>
      <c r="DI36" s="646"/>
      <c r="DJ36" s="646"/>
      <c r="DK36" s="647"/>
      <c r="DL36" s="654">
        <v>115705</v>
      </c>
      <c r="DM36" s="646"/>
      <c r="DN36" s="646"/>
      <c r="DO36" s="646"/>
      <c r="DP36" s="646"/>
      <c r="DQ36" s="646"/>
      <c r="DR36" s="646"/>
      <c r="DS36" s="646"/>
      <c r="DT36" s="646"/>
      <c r="DU36" s="646"/>
      <c r="DV36" s="647"/>
      <c r="DW36" s="650">
        <v>6.6</v>
      </c>
      <c r="DX36" s="681"/>
      <c r="DY36" s="681"/>
      <c r="DZ36" s="681"/>
      <c r="EA36" s="681"/>
      <c r="EB36" s="681"/>
      <c r="EC36" s="682"/>
    </row>
    <row r="37" spans="2:133" ht="11.25" customHeight="1" x14ac:dyDescent="0.15">
      <c r="B37" s="642" t="s">
        <v>328</v>
      </c>
      <c r="C37" s="643"/>
      <c r="D37" s="643"/>
      <c r="E37" s="643"/>
      <c r="F37" s="643"/>
      <c r="G37" s="643"/>
      <c r="H37" s="643"/>
      <c r="I37" s="643"/>
      <c r="J37" s="643"/>
      <c r="K37" s="643"/>
      <c r="L37" s="643"/>
      <c r="M37" s="643"/>
      <c r="N37" s="643"/>
      <c r="O37" s="643"/>
      <c r="P37" s="643"/>
      <c r="Q37" s="644"/>
      <c r="R37" s="645">
        <v>137420</v>
      </c>
      <c r="S37" s="646"/>
      <c r="T37" s="646"/>
      <c r="U37" s="646"/>
      <c r="V37" s="646"/>
      <c r="W37" s="646"/>
      <c r="X37" s="646"/>
      <c r="Y37" s="647"/>
      <c r="Z37" s="648">
        <v>3.1</v>
      </c>
      <c r="AA37" s="648"/>
      <c r="AB37" s="648"/>
      <c r="AC37" s="648"/>
      <c r="AD37" s="649" t="s">
        <v>128</v>
      </c>
      <c r="AE37" s="649"/>
      <c r="AF37" s="649"/>
      <c r="AG37" s="649"/>
      <c r="AH37" s="649"/>
      <c r="AI37" s="649"/>
      <c r="AJ37" s="649"/>
      <c r="AK37" s="649"/>
      <c r="AL37" s="650" t="s">
        <v>225</v>
      </c>
      <c r="AM37" s="651"/>
      <c r="AN37" s="651"/>
      <c r="AO37" s="652"/>
      <c r="AQ37" s="723" t="s">
        <v>329</v>
      </c>
      <c r="AR37" s="724"/>
      <c r="AS37" s="724"/>
      <c r="AT37" s="724"/>
      <c r="AU37" s="724"/>
      <c r="AV37" s="724"/>
      <c r="AW37" s="724"/>
      <c r="AX37" s="724"/>
      <c r="AY37" s="725"/>
      <c r="AZ37" s="645">
        <v>155842</v>
      </c>
      <c r="BA37" s="646"/>
      <c r="BB37" s="646"/>
      <c r="BC37" s="646"/>
      <c r="BD37" s="679"/>
      <c r="BE37" s="679"/>
      <c r="BF37" s="700"/>
      <c r="BG37" s="660" t="s">
        <v>330</v>
      </c>
      <c r="BH37" s="661"/>
      <c r="BI37" s="661"/>
      <c r="BJ37" s="661"/>
      <c r="BK37" s="661"/>
      <c r="BL37" s="661"/>
      <c r="BM37" s="661"/>
      <c r="BN37" s="661"/>
      <c r="BO37" s="661"/>
      <c r="BP37" s="661"/>
      <c r="BQ37" s="661"/>
      <c r="BR37" s="661"/>
      <c r="BS37" s="661"/>
      <c r="BT37" s="661"/>
      <c r="BU37" s="662"/>
      <c r="BV37" s="645">
        <v>-53248</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44023</v>
      </c>
      <c r="CS37" s="679"/>
      <c r="CT37" s="679"/>
      <c r="CU37" s="679"/>
      <c r="CV37" s="679"/>
      <c r="CW37" s="679"/>
      <c r="CX37" s="679"/>
      <c r="CY37" s="680"/>
      <c r="CZ37" s="650">
        <v>1.1000000000000001</v>
      </c>
      <c r="DA37" s="681"/>
      <c r="DB37" s="681"/>
      <c r="DC37" s="684"/>
      <c r="DD37" s="654">
        <v>44023</v>
      </c>
      <c r="DE37" s="679"/>
      <c r="DF37" s="679"/>
      <c r="DG37" s="679"/>
      <c r="DH37" s="679"/>
      <c r="DI37" s="679"/>
      <c r="DJ37" s="679"/>
      <c r="DK37" s="680"/>
      <c r="DL37" s="654">
        <v>42696</v>
      </c>
      <c r="DM37" s="679"/>
      <c r="DN37" s="679"/>
      <c r="DO37" s="679"/>
      <c r="DP37" s="679"/>
      <c r="DQ37" s="679"/>
      <c r="DR37" s="679"/>
      <c r="DS37" s="679"/>
      <c r="DT37" s="679"/>
      <c r="DU37" s="679"/>
      <c r="DV37" s="680"/>
      <c r="DW37" s="650">
        <v>2.4</v>
      </c>
      <c r="DX37" s="681"/>
      <c r="DY37" s="681"/>
      <c r="DZ37" s="681"/>
      <c r="EA37" s="681"/>
      <c r="EB37" s="681"/>
      <c r="EC37" s="682"/>
    </row>
    <row r="38" spans="2:133" ht="11.25" customHeight="1" x14ac:dyDescent="0.15">
      <c r="B38" s="642" t="s">
        <v>332</v>
      </c>
      <c r="C38" s="643"/>
      <c r="D38" s="643"/>
      <c r="E38" s="643"/>
      <c r="F38" s="643"/>
      <c r="G38" s="643"/>
      <c r="H38" s="643"/>
      <c r="I38" s="643"/>
      <c r="J38" s="643"/>
      <c r="K38" s="643"/>
      <c r="L38" s="643"/>
      <c r="M38" s="643"/>
      <c r="N38" s="643"/>
      <c r="O38" s="643"/>
      <c r="P38" s="643"/>
      <c r="Q38" s="644"/>
      <c r="R38" s="645">
        <v>90511</v>
      </c>
      <c r="S38" s="646"/>
      <c r="T38" s="646"/>
      <c r="U38" s="646"/>
      <c r="V38" s="646"/>
      <c r="W38" s="646"/>
      <c r="X38" s="646"/>
      <c r="Y38" s="647"/>
      <c r="Z38" s="648">
        <v>2</v>
      </c>
      <c r="AA38" s="648"/>
      <c r="AB38" s="648"/>
      <c r="AC38" s="648"/>
      <c r="AD38" s="649">
        <v>20989</v>
      </c>
      <c r="AE38" s="649"/>
      <c r="AF38" s="649"/>
      <c r="AG38" s="649"/>
      <c r="AH38" s="649"/>
      <c r="AI38" s="649"/>
      <c r="AJ38" s="649"/>
      <c r="AK38" s="649"/>
      <c r="AL38" s="650">
        <v>1.2</v>
      </c>
      <c r="AM38" s="651"/>
      <c r="AN38" s="651"/>
      <c r="AO38" s="652"/>
      <c r="AQ38" s="723" t="s">
        <v>333</v>
      </c>
      <c r="AR38" s="724"/>
      <c r="AS38" s="724"/>
      <c r="AT38" s="724"/>
      <c r="AU38" s="724"/>
      <c r="AV38" s="724"/>
      <c r="AW38" s="724"/>
      <c r="AX38" s="724"/>
      <c r="AY38" s="725"/>
      <c r="AZ38" s="645">
        <v>7886</v>
      </c>
      <c r="BA38" s="646"/>
      <c r="BB38" s="646"/>
      <c r="BC38" s="646"/>
      <c r="BD38" s="679"/>
      <c r="BE38" s="679"/>
      <c r="BF38" s="700"/>
      <c r="BG38" s="660" t="s">
        <v>334</v>
      </c>
      <c r="BH38" s="661"/>
      <c r="BI38" s="661"/>
      <c r="BJ38" s="661"/>
      <c r="BK38" s="661"/>
      <c r="BL38" s="661"/>
      <c r="BM38" s="661"/>
      <c r="BN38" s="661"/>
      <c r="BO38" s="661"/>
      <c r="BP38" s="661"/>
      <c r="BQ38" s="661"/>
      <c r="BR38" s="661"/>
      <c r="BS38" s="661"/>
      <c r="BT38" s="661"/>
      <c r="BU38" s="662"/>
      <c r="BV38" s="645">
        <v>562</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421487</v>
      </c>
      <c r="CS38" s="646"/>
      <c r="CT38" s="646"/>
      <c r="CU38" s="646"/>
      <c r="CV38" s="646"/>
      <c r="CW38" s="646"/>
      <c r="CX38" s="646"/>
      <c r="CY38" s="647"/>
      <c r="CZ38" s="650">
        <v>10.1</v>
      </c>
      <c r="DA38" s="681"/>
      <c r="DB38" s="681"/>
      <c r="DC38" s="684"/>
      <c r="DD38" s="654">
        <v>325480</v>
      </c>
      <c r="DE38" s="646"/>
      <c r="DF38" s="646"/>
      <c r="DG38" s="646"/>
      <c r="DH38" s="646"/>
      <c r="DI38" s="646"/>
      <c r="DJ38" s="646"/>
      <c r="DK38" s="647"/>
      <c r="DL38" s="654">
        <v>162853</v>
      </c>
      <c r="DM38" s="646"/>
      <c r="DN38" s="646"/>
      <c r="DO38" s="646"/>
      <c r="DP38" s="646"/>
      <c r="DQ38" s="646"/>
      <c r="DR38" s="646"/>
      <c r="DS38" s="646"/>
      <c r="DT38" s="646"/>
      <c r="DU38" s="646"/>
      <c r="DV38" s="647"/>
      <c r="DW38" s="650">
        <v>9.3000000000000007</v>
      </c>
      <c r="DX38" s="681"/>
      <c r="DY38" s="681"/>
      <c r="DZ38" s="681"/>
      <c r="EA38" s="681"/>
      <c r="EB38" s="681"/>
      <c r="EC38" s="682"/>
    </row>
    <row r="39" spans="2:133" ht="11.25" customHeight="1" x14ac:dyDescent="0.15">
      <c r="B39" s="642" t="s">
        <v>336</v>
      </c>
      <c r="C39" s="643"/>
      <c r="D39" s="643"/>
      <c r="E39" s="643"/>
      <c r="F39" s="643"/>
      <c r="G39" s="643"/>
      <c r="H39" s="643"/>
      <c r="I39" s="643"/>
      <c r="J39" s="643"/>
      <c r="K39" s="643"/>
      <c r="L39" s="643"/>
      <c r="M39" s="643"/>
      <c r="N39" s="643"/>
      <c r="O39" s="643"/>
      <c r="P39" s="643"/>
      <c r="Q39" s="644"/>
      <c r="R39" s="645">
        <v>230972</v>
      </c>
      <c r="S39" s="646"/>
      <c r="T39" s="646"/>
      <c r="U39" s="646"/>
      <c r="V39" s="646"/>
      <c r="W39" s="646"/>
      <c r="X39" s="646"/>
      <c r="Y39" s="647"/>
      <c r="Z39" s="648">
        <v>5.2</v>
      </c>
      <c r="AA39" s="648"/>
      <c r="AB39" s="648"/>
      <c r="AC39" s="648"/>
      <c r="AD39" s="649" t="s">
        <v>225</v>
      </c>
      <c r="AE39" s="649"/>
      <c r="AF39" s="649"/>
      <c r="AG39" s="649"/>
      <c r="AH39" s="649"/>
      <c r="AI39" s="649"/>
      <c r="AJ39" s="649"/>
      <c r="AK39" s="649"/>
      <c r="AL39" s="650" t="s">
        <v>225</v>
      </c>
      <c r="AM39" s="651"/>
      <c r="AN39" s="651"/>
      <c r="AO39" s="652"/>
      <c r="AQ39" s="723" t="s">
        <v>337</v>
      </c>
      <c r="AR39" s="724"/>
      <c r="AS39" s="724"/>
      <c r="AT39" s="724"/>
      <c r="AU39" s="724"/>
      <c r="AV39" s="724"/>
      <c r="AW39" s="724"/>
      <c r="AX39" s="724"/>
      <c r="AY39" s="725"/>
      <c r="AZ39" s="645" t="s">
        <v>225</v>
      </c>
      <c r="BA39" s="646"/>
      <c r="BB39" s="646"/>
      <c r="BC39" s="646"/>
      <c r="BD39" s="679"/>
      <c r="BE39" s="679"/>
      <c r="BF39" s="700"/>
      <c r="BG39" s="660" t="s">
        <v>338</v>
      </c>
      <c r="BH39" s="661"/>
      <c r="BI39" s="661"/>
      <c r="BJ39" s="661"/>
      <c r="BK39" s="661"/>
      <c r="BL39" s="661"/>
      <c r="BM39" s="661"/>
      <c r="BN39" s="661"/>
      <c r="BO39" s="661"/>
      <c r="BP39" s="661"/>
      <c r="BQ39" s="661"/>
      <c r="BR39" s="661"/>
      <c r="BS39" s="661"/>
      <c r="BT39" s="661"/>
      <c r="BU39" s="662"/>
      <c r="BV39" s="645">
        <v>876</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138864</v>
      </c>
      <c r="CS39" s="679"/>
      <c r="CT39" s="679"/>
      <c r="CU39" s="679"/>
      <c r="CV39" s="679"/>
      <c r="CW39" s="679"/>
      <c r="CX39" s="679"/>
      <c r="CY39" s="680"/>
      <c r="CZ39" s="650">
        <v>3.3</v>
      </c>
      <c r="DA39" s="681"/>
      <c r="DB39" s="681"/>
      <c r="DC39" s="684"/>
      <c r="DD39" s="654">
        <v>75131</v>
      </c>
      <c r="DE39" s="679"/>
      <c r="DF39" s="679"/>
      <c r="DG39" s="679"/>
      <c r="DH39" s="679"/>
      <c r="DI39" s="679"/>
      <c r="DJ39" s="679"/>
      <c r="DK39" s="680"/>
      <c r="DL39" s="654" t="s">
        <v>128</v>
      </c>
      <c r="DM39" s="679"/>
      <c r="DN39" s="679"/>
      <c r="DO39" s="679"/>
      <c r="DP39" s="679"/>
      <c r="DQ39" s="679"/>
      <c r="DR39" s="679"/>
      <c r="DS39" s="679"/>
      <c r="DT39" s="679"/>
      <c r="DU39" s="679"/>
      <c r="DV39" s="680"/>
      <c r="DW39" s="650" t="s">
        <v>225</v>
      </c>
      <c r="DX39" s="681"/>
      <c r="DY39" s="681"/>
      <c r="DZ39" s="681"/>
      <c r="EA39" s="681"/>
      <c r="EB39" s="681"/>
      <c r="EC39" s="682"/>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225</v>
      </c>
      <c r="S40" s="646"/>
      <c r="T40" s="646"/>
      <c r="U40" s="646"/>
      <c r="V40" s="646"/>
      <c r="W40" s="646"/>
      <c r="X40" s="646"/>
      <c r="Y40" s="647"/>
      <c r="Z40" s="648" t="s">
        <v>225</v>
      </c>
      <c r="AA40" s="648"/>
      <c r="AB40" s="648"/>
      <c r="AC40" s="648"/>
      <c r="AD40" s="649" t="s">
        <v>225</v>
      </c>
      <c r="AE40" s="649"/>
      <c r="AF40" s="649"/>
      <c r="AG40" s="649"/>
      <c r="AH40" s="649"/>
      <c r="AI40" s="649"/>
      <c r="AJ40" s="649"/>
      <c r="AK40" s="649"/>
      <c r="AL40" s="650" t="s">
        <v>128</v>
      </c>
      <c r="AM40" s="651"/>
      <c r="AN40" s="651"/>
      <c r="AO40" s="652"/>
      <c r="AQ40" s="723" t="s">
        <v>341</v>
      </c>
      <c r="AR40" s="724"/>
      <c r="AS40" s="724"/>
      <c r="AT40" s="724"/>
      <c r="AU40" s="724"/>
      <c r="AV40" s="724"/>
      <c r="AW40" s="724"/>
      <c r="AX40" s="724"/>
      <c r="AY40" s="725"/>
      <c r="AZ40" s="645" t="s">
        <v>225</v>
      </c>
      <c r="BA40" s="646"/>
      <c r="BB40" s="646"/>
      <c r="BC40" s="646"/>
      <c r="BD40" s="679"/>
      <c r="BE40" s="679"/>
      <c r="BF40" s="700"/>
      <c r="BG40" s="726" t="s">
        <v>342</v>
      </c>
      <c r="BH40" s="727"/>
      <c r="BI40" s="727"/>
      <c r="BJ40" s="727"/>
      <c r="BK40" s="727"/>
      <c r="BL40" s="236"/>
      <c r="BM40" s="661" t="s">
        <v>343</v>
      </c>
      <c r="BN40" s="661"/>
      <c r="BO40" s="661"/>
      <c r="BP40" s="661"/>
      <c r="BQ40" s="661"/>
      <c r="BR40" s="661"/>
      <c r="BS40" s="661"/>
      <c r="BT40" s="661"/>
      <c r="BU40" s="662"/>
      <c r="BV40" s="645">
        <v>76</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20640</v>
      </c>
      <c r="CS40" s="646"/>
      <c r="CT40" s="646"/>
      <c r="CU40" s="646"/>
      <c r="CV40" s="646"/>
      <c r="CW40" s="646"/>
      <c r="CX40" s="646"/>
      <c r="CY40" s="647"/>
      <c r="CZ40" s="650">
        <v>0.5</v>
      </c>
      <c r="DA40" s="681"/>
      <c r="DB40" s="681"/>
      <c r="DC40" s="684"/>
      <c r="DD40" s="654">
        <v>20640</v>
      </c>
      <c r="DE40" s="646"/>
      <c r="DF40" s="646"/>
      <c r="DG40" s="646"/>
      <c r="DH40" s="646"/>
      <c r="DI40" s="646"/>
      <c r="DJ40" s="646"/>
      <c r="DK40" s="647"/>
      <c r="DL40" s="654">
        <v>20640</v>
      </c>
      <c r="DM40" s="646"/>
      <c r="DN40" s="646"/>
      <c r="DO40" s="646"/>
      <c r="DP40" s="646"/>
      <c r="DQ40" s="646"/>
      <c r="DR40" s="646"/>
      <c r="DS40" s="646"/>
      <c r="DT40" s="646"/>
      <c r="DU40" s="646"/>
      <c r="DV40" s="647"/>
      <c r="DW40" s="650">
        <v>1.2</v>
      </c>
      <c r="DX40" s="681"/>
      <c r="DY40" s="681"/>
      <c r="DZ40" s="681"/>
      <c r="EA40" s="681"/>
      <c r="EB40" s="681"/>
      <c r="EC40" s="682"/>
    </row>
    <row r="41" spans="2:133" ht="11.25" customHeight="1" x14ac:dyDescent="0.15">
      <c r="B41" s="642" t="s">
        <v>345</v>
      </c>
      <c r="C41" s="643"/>
      <c r="D41" s="643"/>
      <c r="E41" s="643"/>
      <c r="F41" s="643"/>
      <c r="G41" s="643"/>
      <c r="H41" s="643"/>
      <c r="I41" s="643"/>
      <c r="J41" s="643"/>
      <c r="K41" s="643"/>
      <c r="L41" s="643"/>
      <c r="M41" s="643"/>
      <c r="N41" s="643"/>
      <c r="O41" s="643"/>
      <c r="P41" s="643"/>
      <c r="Q41" s="644"/>
      <c r="R41" s="645">
        <v>51172</v>
      </c>
      <c r="S41" s="646"/>
      <c r="T41" s="646"/>
      <c r="U41" s="646"/>
      <c r="V41" s="646"/>
      <c r="W41" s="646"/>
      <c r="X41" s="646"/>
      <c r="Y41" s="647"/>
      <c r="Z41" s="648">
        <v>1.2</v>
      </c>
      <c r="AA41" s="648"/>
      <c r="AB41" s="648"/>
      <c r="AC41" s="648"/>
      <c r="AD41" s="649" t="s">
        <v>128</v>
      </c>
      <c r="AE41" s="649"/>
      <c r="AF41" s="649"/>
      <c r="AG41" s="649"/>
      <c r="AH41" s="649"/>
      <c r="AI41" s="649"/>
      <c r="AJ41" s="649"/>
      <c r="AK41" s="649"/>
      <c r="AL41" s="650" t="s">
        <v>225</v>
      </c>
      <c r="AM41" s="651"/>
      <c r="AN41" s="651"/>
      <c r="AO41" s="652"/>
      <c r="AQ41" s="723" t="s">
        <v>346</v>
      </c>
      <c r="AR41" s="724"/>
      <c r="AS41" s="724"/>
      <c r="AT41" s="724"/>
      <c r="AU41" s="724"/>
      <c r="AV41" s="724"/>
      <c r="AW41" s="724"/>
      <c r="AX41" s="724"/>
      <c r="AY41" s="725"/>
      <c r="AZ41" s="645">
        <v>131124</v>
      </c>
      <c r="BA41" s="646"/>
      <c r="BB41" s="646"/>
      <c r="BC41" s="646"/>
      <c r="BD41" s="679"/>
      <c r="BE41" s="679"/>
      <c r="BF41" s="700"/>
      <c r="BG41" s="726"/>
      <c r="BH41" s="727"/>
      <c r="BI41" s="727"/>
      <c r="BJ41" s="727"/>
      <c r="BK41" s="727"/>
      <c r="BL41" s="236"/>
      <c r="BM41" s="661" t="s">
        <v>347</v>
      </c>
      <c r="BN41" s="661"/>
      <c r="BO41" s="661"/>
      <c r="BP41" s="661"/>
      <c r="BQ41" s="661"/>
      <c r="BR41" s="661"/>
      <c r="BS41" s="661"/>
      <c r="BT41" s="661"/>
      <c r="BU41" s="662"/>
      <c r="BV41" s="645" t="s">
        <v>225</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225</v>
      </c>
      <c r="CS41" s="679"/>
      <c r="CT41" s="679"/>
      <c r="CU41" s="679"/>
      <c r="CV41" s="679"/>
      <c r="CW41" s="679"/>
      <c r="CX41" s="679"/>
      <c r="CY41" s="680"/>
      <c r="CZ41" s="650" t="s">
        <v>225</v>
      </c>
      <c r="DA41" s="681"/>
      <c r="DB41" s="681"/>
      <c r="DC41" s="684"/>
      <c r="DD41" s="654" t="s">
        <v>128</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349</v>
      </c>
      <c r="C42" s="687"/>
      <c r="D42" s="687"/>
      <c r="E42" s="687"/>
      <c r="F42" s="687"/>
      <c r="G42" s="687"/>
      <c r="H42" s="687"/>
      <c r="I42" s="687"/>
      <c r="J42" s="687"/>
      <c r="K42" s="687"/>
      <c r="L42" s="687"/>
      <c r="M42" s="687"/>
      <c r="N42" s="687"/>
      <c r="O42" s="687"/>
      <c r="P42" s="687"/>
      <c r="Q42" s="688"/>
      <c r="R42" s="736">
        <v>4435955</v>
      </c>
      <c r="S42" s="737"/>
      <c r="T42" s="737"/>
      <c r="U42" s="737"/>
      <c r="V42" s="737"/>
      <c r="W42" s="737"/>
      <c r="X42" s="737"/>
      <c r="Y42" s="739"/>
      <c r="Z42" s="740">
        <v>100</v>
      </c>
      <c r="AA42" s="740"/>
      <c r="AB42" s="740"/>
      <c r="AC42" s="740"/>
      <c r="AD42" s="741">
        <v>1691921</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6">
        <v>126635</v>
      </c>
      <c r="BA42" s="737"/>
      <c r="BB42" s="737"/>
      <c r="BC42" s="737"/>
      <c r="BD42" s="716"/>
      <c r="BE42" s="716"/>
      <c r="BF42" s="718"/>
      <c r="BG42" s="728"/>
      <c r="BH42" s="729"/>
      <c r="BI42" s="729"/>
      <c r="BJ42" s="729"/>
      <c r="BK42" s="729"/>
      <c r="BL42" s="237"/>
      <c r="BM42" s="671" t="s">
        <v>351</v>
      </c>
      <c r="BN42" s="671"/>
      <c r="BO42" s="671"/>
      <c r="BP42" s="671"/>
      <c r="BQ42" s="671"/>
      <c r="BR42" s="671"/>
      <c r="BS42" s="671"/>
      <c r="BT42" s="671"/>
      <c r="BU42" s="672"/>
      <c r="BV42" s="736">
        <v>356</v>
      </c>
      <c r="BW42" s="737"/>
      <c r="BX42" s="737"/>
      <c r="BY42" s="737"/>
      <c r="BZ42" s="737"/>
      <c r="CA42" s="737"/>
      <c r="CB42" s="738"/>
      <c r="CD42" s="642" t="s">
        <v>352</v>
      </c>
      <c r="CE42" s="643"/>
      <c r="CF42" s="643"/>
      <c r="CG42" s="643"/>
      <c r="CH42" s="643"/>
      <c r="CI42" s="643"/>
      <c r="CJ42" s="643"/>
      <c r="CK42" s="643"/>
      <c r="CL42" s="643"/>
      <c r="CM42" s="643"/>
      <c r="CN42" s="643"/>
      <c r="CO42" s="643"/>
      <c r="CP42" s="643"/>
      <c r="CQ42" s="644"/>
      <c r="CR42" s="645">
        <v>1103904</v>
      </c>
      <c r="CS42" s="646"/>
      <c r="CT42" s="646"/>
      <c r="CU42" s="646"/>
      <c r="CV42" s="646"/>
      <c r="CW42" s="646"/>
      <c r="CX42" s="646"/>
      <c r="CY42" s="647"/>
      <c r="CZ42" s="650">
        <v>26.5</v>
      </c>
      <c r="DA42" s="651"/>
      <c r="DB42" s="651"/>
      <c r="DC42" s="663"/>
      <c r="DD42" s="654">
        <v>224320</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24859</v>
      </c>
      <c r="CS43" s="679"/>
      <c r="CT43" s="679"/>
      <c r="CU43" s="679"/>
      <c r="CV43" s="679"/>
      <c r="CW43" s="679"/>
      <c r="CX43" s="679"/>
      <c r="CY43" s="680"/>
      <c r="CZ43" s="650">
        <v>0.6</v>
      </c>
      <c r="DA43" s="681"/>
      <c r="DB43" s="681"/>
      <c r="DC43" s="684"/>
      <c r="DD43" s="654">
        <v>23249</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954391</v>
      </c>
      <c r="CS44" s="646"/>
      <c r="CT44" s="646"/>
      <c r="CU44" s="646"/>
      <c r="CV44" s="646"/>
      <c r="CW44" s="646"/>
      <c r="CX44" s="646"/>
      <c r="CY44" s="647"/>
      <c r="CZ44" s="650">
        <v>22.9</v>
      </c>
      <c r="DA44" s="651"/>
      <c r="DB44" s="651"/>
      <c r="DC44" s="663"/>
      <c r="DD44" s="654">
        <v>209701</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355</v>
      </c>
      <c r="CG45" s="643"/>
      <c r="CH45" s="643"/>
      <c r="CI45" s="643"/>
      <c r="CJ45" s="643"/>
      <c r="CK45" s="643"/>
      <c r="CL45" s="643"/>
      <c r="CM45" s="643"/>
      <c r="CN45" s="643"/>
      <c r="CO45" s="643"/>
      <c r="CP45" s="643"/>
      <c r="CQ45" s="644"/>
      <c r="CR45" s="645">
        <v>208733</v>
      </c>
      <c r="CS45" s="679"/>
      <c r="CT45" s="679"/>
      <c r="CU45" s="679"/>
      <c r="CV45" s="679"/>
      <c r="CW45" s="679"/>
      <c r="CX45" s="679"/>
      <c r="CY45" s="680"/>
      <c r="CZ45" s="650">
        <v>5</v>
      </c>
      <c r="DA45" s="681"/>
      <c r="DB45" s="681"/>
      <c r="DC45" s="684"/>
      <c r="DD45" s="654">
        <v>2412</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745658</v>
      </c>
      <c r="CS46" s="646"/>
      <c r="CT46" s="646"/>
      <c r="CU46" s="646"/>
      <c r="CV46" s="646"/>
      <c r="CW46" s="646"/>
      <c r="CX46" s="646"/>
      <c r="CY46" s="647"/>
      <c r="CZ46" s="650">
        <v>17.899999999999999</v>
      </c>
      <c r="DA46" s="651"/>
      <c r="DB46" s="651"/>
      <c r="DC46" s="663"/>
      <c r="DD46" s="654">
        <v>207289</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149513</v>
      </c>
      <c r="CS47" s="679"/>
      <c r="CT47" s="679"/>
      <c r="CU47" s="679"/>
      <c r="CV47" s="679"/>
      <c r="CW47" s="679"/>
      <c r="CX47" s="679"/>
      <c r="CY47" s="680"/>
      <c r="CZ47" s="650">
        <v>3.6</v>
      </c>
      <c r="DA47" s="681"/>
      <c r="DB47" s="681"/>
      <c r="DC47" s="684"/>
      <c r="DD47" s="654">
        <v>14619</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360</v>
      </c>
      <c r="CD48" s="761"/>
      <c r="CE48" s="762"/>
      <c r="CF48" s="642" t="s">
        <v>361</v>
      </c>
      <c r="CG48" s="643"/>
      <c r="CH48" s="643"/>
      <c r="CI48" s="643"/>
      <c r="CJ48" s="643"/>
      <c r="CK48" s="643"/>
      <c r="CL48" s="643"/>
      <c r="CM48" s="643"/>
      <c r="CN48" s="643"/>
      <c r="CO48" s="643"/>
      <c r="CP48" s="643"/>
      <c r="CQ48" s="644"/>
      <c r="CR48" s="645" t="s">
        <v>225</v>
      </c>
      <c r="CS48" s="646"/>
      <c r="CT48" s="646"/>
      <c r="CU48" s="646"/>
      <c r="CV48" s="646"/>
      <c r="CW48" s="646"/>
      <c r="CX48" s="646"/>
      <c r="CY48" s="647"/>
      <c r="CZ48" s="650" t="s">
        <v>128</v>
      </c>
      <c r="DA48" s="651"/>
      <c r="DB48" s="651"/>
      <c r="DC48" s="663"/>
      <c r="DD48" s="654" t="s">
        <v>225</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362</v>
      </c>
      <c r="CE49" s="687"/>
      <c r="CF49" s="687"/>
      <c r="CG49" s="687"/>
      <c r="CH49" s="687"/>
      <c r="CI49" s="687"/>
      <c r="CJ49" s="687"/>
      <c r="CK49" s="687"/>
      <c r="CL49" s="687"/>
      <c r="CM49" s="687"/>
      <c r="CN49" s="687"/>
      <c r="CO49" s="687"/>
      <c r="CP49" s="687"/>
      <c r="CQ49" s="688"/>
      <c r="CR49" s="736">
        <v>4169082</v>
      </c>
      <c r="CS49" s="716"/>
      <c r="CT49" s="716"/>
      <c r="CU49" s="716"/>
      <c r="CV49" s="716"/>
      <c r="CW49" s="716"/>
      <c r="CX49" s="716"/>
      <c r="CY49" s="747"/>
      <c r="CZ49" s="742">
        <v>100</v>
      </c>
      <c r="DA49" s="748"/>
      <c r="DB49" s="748"/>
      <c r="DC49" s="749"/>
      <c r="DD49" s="750">
        <v>2074354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2T3g79+37GAnZyoT8VmdBBlNVwCk9EDxdxSiP67evLPUzKNfg0LsJyRWiojLRfSCMnbIvT3swQHGwR9XWtUFw==" saltValue="op+3LOwsm/oK7qXq08E1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4417</v>
      </c>
      <c r="R7" s="781"/>
      <c r="S7" s="781"/>
      <c r="T7" s="781"/>
      <c r="U7" s="781"/>
      <c r="V7" s="781">
        <v>4153</v>
      </c>
      <c r="W7" s="781"/>
      <c r="X7" s="781"/>
      <c r="Y7" s="781"/>
      <c r="Z7" s="781"/>
      <c r="AA7" s="781">
        <v>264</v>
      </c>
      <c r="AB7" s="781"/>
      <c r="AC7" s="781"/>
      <c r="AD7" s="781"/>
      <c r="AE7" s="782"/>
      <c r="AF7" s="783">
        <v>212</v>
      </c>
      <c r="AG7" s="784"/>
      <c r="AH7" s="784"/>
      <c r="AI7" s="784"/>
      <c r="AJ7" s="785"/>
      <c r="AK7" s="820">
        <v>335</v>
      </c>
      <c r="AL7" s="821"/>
      <c r="AM7" s="821"/>
      <c r="AN7" s="821"/>
      <c r="AO7" s="821"/>
      <c r="AP7" s="821">
        <v>2771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71</v>
      </c>
      <c r="R8" s="805"/>
      <c r="S8" s="805"/>
      <c r="T8" s="805"/>
      <c r="U8" s="805"/>
      <c r="V8" s="805">
        <v>71</v>
      </c>
      <c r="W8" s="805"/>
      <c r="X8" s="805"/>
      <c r="Y8" s="805"/>
      <c r="Z8" s="805"/>
      <c r="AA8" s="805" t="s">
        <v>586</v>
      </c>
      <c r="AB8" s="805"/>
      <c r="AC8" s="805"/>
      <c r="AD8" s="805"/>
      <c r="AE8" s="806"/>
      <c r="AF8" s="807" t="s">
        <v>387</v>
      </c>
      <c r="AG8" s="808"/>
      <c r="AH8" s="808"/>
      <c r="AI8" s="808"/>
      <c r="AJ8" s="809"/>
      <c r="AK8" s="810">
        <v>59</v>
      </c>
      <c r="AL8" s="811"/>
      <c r="AM8" s="811"/>
      <c r="AN8" s="811"/>
      <c r="AO8" s="811"/>
      <c r="AP8" s="811" t="s">
        <v>586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388</v>
      </c>
      <c r="C9" s="802"/>
      <c r="D9" s="802"/>
      <c r="E9" s="802"/>
      <c r="F9" s="802"/>
      <c r="G9" s="802"/>
      <c r="H9" s="802"/>
      <c r="I9" s="802"/>
      <c r="J9" s="802"/>
      <c r="K9" s="802"/>
      <c r="L9" s="802"/>
      <c r="M9" s="802"/>
      <c r="N9" s="802"/>
      <c r="O9" s="802"/>
      <c r="P9" s="803"/>
      <c r="Q9" s="804">
        <v>17</v>
      </c>
      <c r="R9" s="805"/>
      <c r="S9" s="805"/>
      <c r="T9" s="805"/>
      <c r="U9" s="805"/>
      <c r="V9" s="805">
        <v>16</v>
      </c>
      <c r="W9" s="805"/>
      <c r="X9" s="805"/>
      <c r="Y9" s="805"/>
      <c r="Z9" s="805"/>
      <c r="AA9" s="805">
        <v>1</v>
      </c>
      <c r="AB9" s="805"/>
      <c r="AC9" s="805"/>
      <c r="AD9" s="805"/>
      <c r="AE9" s="806"/>
      <c r="AF9" s="807">
        <v>1</v>
      </c>
      <c r="AG9" s="808"/>
      <c r="AH9" s="808"/>
      <c r="AI9" s="808"/>
      <c r="AJ9" s="809"/>
      <c r="AK9" s="810" t="s">
        <v>606</v>
      </c>
      <c r="AL9" s="811"/>
      <c r="AM9" s="811"/>
      <c r="AN9" s="811"/>
      <c r="AO9" s="811"/>
      <c r="AP9" s="811" t="s">
        <v>586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389</v>
      </c>
      <c r="C10" s="802"/>
      <c r="D10" s="802"/>
      <c r="E10" s="802"/>
      <c r="F10" s="802"/>
      <c r="G10" s="802"/>
      <c r="H10" s="802"/>
      <c r="I10" s="802"/>
      <c r="J10" s="802"/>
      <c r="K10" s="802"/>
      <c r="L10" s="802"/>
      <c r="M10" s="802"/>
      <c r="N10" s="802"/>
      <c r="O10" s="802"/>
      <c r="P10" s="803"/>
      <c r="Q10" s="804">
        <v>2</v>
      </c>
      <c r="R10" s="805"/>
      <c r="S10" s="805"/>
      <c r="T10" s="805"/>
      <c r="U10" s="805"/>
      <c r="V10" s="805" t="s">
        <v>586</v>
      </c>
      <c r="W10" s="805"/>
      <c r="X10" s="805"/>
      <c r="Y10" s="805"/>
      <c r="Z10" s="805"/>
      <c r="AA10" s="805">
        <v>2</v>
      </c>
      <c r="AB10" s="805"/>
      <c r="AC10" s="805"/>
      <c r="AD10" s="805"/>
      <c r="AE10" s="806"/>
      <c r="AF10" s="807">
        <v>2</v>
      </c>
      <c r="AG10" s="808"/>
      <c r="AH10" s="808"/>
      <c r="AI10" s="808"/>
      <c r="AJ10" s="809"/>
      <c r="AK10" s="810" t="s">
        <v>586</v>
      </c>
      <c r="AL10" s="811"/>
      <c r="AM10" s="811"/>
      <c r="AN10" s="811"/>
      <c r="AO10" s="811"/>
      <c r="AP10" s="811" t="s">
        <v>586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4436</v>
      </c>
      <c r="R23" s="840"/>
      <c r="S23" s="840"/>
      <c r="T23" s="840"/>
      <c r="U23" s="840"/>
      <c r="V23" s="840">
        <v>4169</v>
      </c>
      <c r="W23" s="840"/>
      <c r="X23" s="840"/>
      <c r="Y23" s="840"/>
      <c r="Z23" s="840"/>
      <c r="AA23" s="840">
        <v>267</v>
      </c>
      <c r="AB23" s="840"/>
      <c r="AC23" s="840"/>
      <c r="AD23" s="840"/>
      <c r="AE23" s="841"/>
      <c r="AF23" s="842">
        <v>215</v>
      </c>
      <c r="AG23" s="840"/>
      <c r="AH23" s="840"/>
      <c r="AI23" s="840"/>
      <c r="AJ23" s="843"/>
      <c r="AK23" s="844"/>
      <c r="AL23" s="845"/>
      <c r="AM23" s="845"/>
      <c r="AN23" s="845"/>
      <c r="AO23" s="845"/>
      <c r="AP23" s="840">
        <v>2771</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68.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509</v>
      </c>
      <c r="R28" s="869"/>
      <c r="S28" s="869"/>
      <c r="T28" s="869"/>
      <c r="U28" s="869"/>
      <c r="V28" s="869">
        <v>497</v>
      </c>
      <c r="W28" s="869"/>
      <c r="X28" s="869"/>
      <c r="Y28" s="869"/>
      <c r="Z28" s="869"/>
      <c r="AA28" s="869">
        <v>12</v>
      </c>
      <c r="AB28" s="869"/>
      <c r="AC28" s="869"/>
      <c r="AD28" s="869"/>
      <c r="AE28" s="870"/>
      <c r="AF28" s="871">
        <v>12</v>
      </c>
      <c r="AG28" s="869"/>
      <c r="AH28" s="869"/>
      <c r="AI28" s="869"/>
      <c r="AJ28" s="872"/>
      <c r="AK28" s="873">
        <v>103</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419</v>
      </c>
      <c r="R29" s="805"/>
      <c r="S29" s="805"/>
      <c r="T29" s="805"/>
      <c r="U29" s="805"/>
      <c r="V29" s="805">
        <v>419</v>
      </c>
      <c r="W29" s="805"/>
      <c r="X29" s="805"/>
      <c r="Y29" s="805"/>
      <c r="Z29" s="805"/>
      <c r="AA29" s="805" t="s">
        <v>586</v>
      </c>
      <c r="AB29" s="805"/>
      <c r="AC29" s="805"/>
      <c r="AD29" s="805"/>
      <c r="AE29" s="806"/>
      <c r="AF29" s="807" t="s">
        <v>406</v>
      </c>
      <c r="AG29" s="808"/>
      <c r="AH29" s="808"/>
      <c r="AI29" s="808"/>
      <c r="AJ29" s="809"/>
      <c r="AK29" s="876">
        <v>124</v>
      </c>
      <c r="AL29" s="877"/>
      <c r="AM29" s="877"/>
      <c r="AN29" s="877"/>
      <c r="AO29" s="877"/>
      <c r="AP29" s="877">
        <v>77</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442</v>
      </c>
      <c r="R30" s="805"/>
      <c r="S30" s="805"/>
      <c r="T30" s="805"/>
      <c r="U30" s="805"/>
      <c r="V30" s="805">
        <v>440</v>
      </c>
      <c r="W30" s="805"/>
      <c r="X30" s="805"/>
      <c r="Y30" s="805"/>
      <c r="Z30" s="805"/>
      <c r="AA30" s="805">
        <v>1</v>
      </c>
      <c r="AB30" s="805"/>
      <c r="AC30" s="805"/>
      <c r="AD30" s="805"/>
      <c r="AE30" s="806"/>
      <c r="AF30" s="807">
        <v>1</v>
      </c>
      <c r="AG30" s="808"/>
      <c r="AH30" s="808"/>
      <c r="AI30" s="808"/>
      <c r="AJ30" s="809"/>
      <c r="AK30" s="876">
        <v>83</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51</v>
      </c>
      <c r="R31" s="805"/>
      <c r="S31" s="805"/>
      <c r="T31" s="805"/>
      <c r="U31" s="805"/>
      <c r="V31" s="805">
        <v>50</v>
      </c>
      <c r="W31" s="805"/>
      <c r="X31" s="805"/>
      <c r="Y31" s="805"/>
      <c r="Z31" s="805"/>
      <c r="AA31" s="805">
        <v>1</v>
      </c>
      <c r="AB31" s="805"/>
      <c r="AC31" s="805"/>
      <c r="AD31" s="805"/>
      <c r="AE31" s="806"/>
      <c r="AF31" s="807">
        <v>1</v>
      </c>
      <c r="AG31" s="808"/>
      <c r="AH31" s="808"/>
      <c r="AI31" s="808"/>
      <c r="AJ31" s="809"/>
      <c r="AK31" s="876">
        <v>53</v>
      </c>
      <c r="AL31" s="877"/>
      <c r="AM31" s="877"/>
      <c r="AN31" s="877"/>
      <c r="AO31" s="877"/>
      <c r="AP31" s="877" t="s">
        <v>586</v>
      </c>
      <c r="AQ31" s="877"/>
      <c r="AR31" s="877"/>
      <c r="AS31" s="877"/>
      <c r="AT31" s="877"/>
      <c r="AU31" s="877" t="s">
        <v>586</v>
      </c>
      <c r="AV31" s="877"/>
      <c r="AW31" s="877"/>
      <c r="AX31" s="877"/>
      <c r="AY31" s="877"/>
      <c r="AZ31" s="878" t="s">
        <v>586</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119</v>
      </c>
      <c r="R32" s="805"/>
      <c r="S32" s="805"/>
      <c r="T32" s="805"/>
      <c r="U32" s="805"/>
      <c r="V32" s="805">
        <v>114</v>
      </c>
      <c r="W32" s="805"/>
      <c r="X32" s="805"/>
      <c r="Y32" s="805"/>
      <c r="Z32" s="805"/>
      <c r="AA32" s="805">
        <v>5</v>
      </c>
      <c r="AB32" s="805"/>
      <c r="AC32" s="805"/>
      <c r="AD32" s="805"/>
      <c r="AE32" s="806"/>
      <c r="AF32" s="807">
        <v>5</v>
      </c>
      <c r="AG32" s="808"/>
      <c r="AH32" s="808"/>
      <c r="AI32" s="808"/>
      <c r="AJ32" s="809"/>
      <c r="AK32" s="876">
        <v>8</v>
      </c>
      <c r="AL32" s="877"/>
      <c r="AM32" s="877"/>
      <c r="AN32" s="877"/>
      <c r="AO32" s="877"/>
      <c r="AP32" s="877">
        <v>181</v>
      </c>
      <c r="AQ32" s="877"/>
      <c r="AR32" s="877"/>
      <c r="AS32" s="877"/>
      <c r="AT32" s="877"/>
      <c r="AU32" s="877">
        <v>121</v>
      </c>
      <c r="AV32" s="877"/>
      <c r="AW32" s="877"/>
      <c r="AX32" s="877"/>
      <c r="AY32" s="877"/>
      <c r="AZ32" s="878" t="s">
        <v>588</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t="s">
        <v>586</v>
      </c>
      <c r="R33" s="805"/>
      <c r="S33" s="805"/>
      <c r="T33" s="805"/>
      <c r="U33" s="805"/>
      <c r="V33" s="805" t="s">
        <v>586</v>
      </c>
      <c r="W33" s="805"/>
      <c r="X33" s="805"/>
      <c r="Y33" s="805"/>
      <c r="Z33" s="805"/>
      <c r="AA33" s="805" t="s">
        <v>587</v>
      </c>
      <c r="AB33" s="805"/>
      <c r="AC33" s="805"/>
      <c r="AD33" s="805"/>
      <c r="AE33" s="806"/>
      <c r="AF33" s="807" t="s">
        <v>412</v>
      </c>
      <c r="AG33" s="808"/>
      <c r="AH33" s="808"/>
      <c r="AI33" s="808"/>
      <c r="AJ33" s="809"/>
      <c r="AK33" s="876" t="s">
        <v>586</v>
      </c>
      <c r="AL33" s="877"/>
      <c r="AM33" s="877"/>
      <c r="AN33" s="877"/>
      <c r="AO33" s="877"/>
      <c r="AP33" s="877" t="s">
        <v>586</v>
      </c>
      <c r="AQ33" s="877"/>
      <c r="AR33" s="877"/>
      <c r="AS33" s="877"/>
      <c r="AT33" s="877"/>
      <c r="AU33" s="877" t="s">
        <v>586</v>
      </c>
      <c r="AV33" s="877"/>
      <c r="AW33" s="877"/>
      <c r="AX33" s="877"/>
      <c r="AY33" s="877"/>
      <c r="AZ33" s="878" t="s">
        <v>586</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413</v>
      </c>
      <c r="C34" s="802"/>
      <c r="D34" s="802"/>
      <c r="E34" s="802"/>
      <c r="F34" s="802"/>
      <c r="G34" s="802"/>
      <c r="H34" s="802"/>
      <c r="I34" s="802"/>
      <c r="J34" s="802"/>
      <c r="K34" s="802"/>
      <c r="L34" s="802"/>
      <c r="M34" s="802"/>
      <c r="N34" s="802"/>
      <c r="O34" s="802"/>
      <c r="P34" s="803"/>
      <c r="Q34" s="804">
        <v>244</v>
      </c>
      <c r="R34" s="805"/>
      <c r="S34" s="805"/>
      <c r="T34" s="805"/>
      <c r="U34" s="805"/>
      <c r="V34" s="805">
        <v>244</v>
      </c>
      <c r="W34" s="805"/>
      <c r="X34" s="805"/>
      <c r="Y34" s="805"/>
      <c r="Z34" s="805"/>
      <c r="AA34" s="805" t="s">
        <v>586</v>
      </c>
      <c r="AB34" s="805"/>
      <c r="AC34" s="805"/>
      <c r="AD34" s="805"/>
      <c r="AE34" s="806"/>
      <c r="AF34" s="807" t="s">
        <v>412</v>
      </c>
      <c r="AG34" s="808"/>
      <c r="AH34" s="808"/>
      <c r="AI34" s="808"/>
      <c r="AJ34" s="809"/>
      <c r="AK34" s="876">
        <v>156</v>
      </c>
      <c r="AL34" s="877"/>
      <c r="AM34" s="877"/>
      <c r="AN34" s="877"/>
      <c r="AO34" s="877"/>
      <c r="AP34" s="877">
        <v>719</v>
      </c>
      <c r="AQ34" s="877"/>
      <c r="AR34" s="877"/>
      <c r="AS34" s="877"/>
      <c r="AT34" s="877"/>
      <c r="AU34" s="877">
        <v>696</v>
      </c>
      <c r="AV34" s="877"/>
      <c r="AW34" s="877"/>
      <c r="AX34" s="877"/>
      <c r="AY34" s="877"/>
      <c r="AZ34" s="878" t="s">
        <v>586</v>
      </c>
      <c r="BA34" s="878"/>
      <c r="BB34" s="878"/>
      <c r="BC34" s="878"/>
      <c r="BD34" s="878"/>
      <c r="BE34" s="874" t="s">
        <v>410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19</v>
      </c>
      <c r="AG63" s="888"/>
      <c r="AH63" s="888"/>
      <c r="AI63" s="888"/>
      <c r="AJ63" s="889"/>
      <c r="AK63" s="890"/>
      <c r="AL63" s="885"/>
      <c r="AM63" s="885"/>
      <c r="AN63" s="885"/>
      <c r="AO63" s="885"/>
      <c r="AP63" s="888">
        <v>977</v>
      </c>
      <c r="AQ63" s="888"/>
      <c r="AR63" s="888"/>
      <c r="AS63" s="888"/>
      <c r="AT63" s="888"/>
      <c r="AU63" s="888">
        <v>817</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400</v>
      </c>
      <c r="AL66" s="787"/>
      <c r="AM66" s="787"/>
      <c r="AN66" s="787"/>
      <c r="AO66" s="788"/>
      <c r="AP66" s="763" t="s">
        <v>422</v>
      </c>
      <c r="AQ66" s="764"/>
      <c r="AR66" s="764"/>
      <c r="AS66" s="764"/>
      <c r="AT66" s="765"/>
      <c r="AU66" s="763" t="s">
        <v>423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60.7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v>6529</v>
      </c>
      <c r="R68" s="912"/>
      <c r="S68" s="912"/>
      <c r="T68" s="912"/>
      <c r="U68" s="912"/>
      <c r="V68" s="912">
        <v>6443</v>
      </c>
      <c r="W68" s="912"/>
      <c r="X68" s="912"/>
      <c r="Y68" s="912"/>
      <c r="Z68" s="912"/>
      <c r="AA68" s="912">
        <v>86</v>
      </c>
      <c r="AB68" s="912"/>
      <c r="AC68" s="912"/>
      <c r="AD68" s="912"/>
      <c r="AE68" s="912"/>
      <c r="AF68" s="912">
        <v>86</v>
      </c>
      <c r="AG68" s="912"/>
      <c r="AH68" s="912"/>
      <c r="AI68" s="912"/>
      <c r="AJ68" s="912"/>
      <c r="AK68" s="912">
        <v>1926</v>
      </c>
      <c r="AL68" s="912"/>
      <c r="AM68" s="912"/>
      <c r="AN68" s="912"/>
      <c r="AO68" s="912"/>
      <c r="AP68" s="912" t="s">
        <v>586</v>
      </c>
      <c r="AQ68" s="912"/>
      <c r="AR68" s="912"/>
      <c r="AS68" s="912"/>
      <c r="AT68" s="912"/>
      <c r="AU68" s="912" t="s">
        <v>586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590</v>
      </c>
      <c r="C69" s="923"/>
      <c r="D69" s="923"/>
      <c r="E69" s="923"/>
      <c r="F69" s="923"/>
      <c r="G69" s="923"/>
      <c r="H69" s="923"/>
      <c r="I69" s="923"/>
      <c r="J69" s="923"/>
      <c r="K69" s="923"/>
      <c r="L69" s="923"/>
      <c r="M69" s="923"/>
      <c r="N69" s="923"/>
      <c r="O69" s="923"/>
      <c r="P69" s="924"/>
      <c r="Q69" s="922">
        <v>1444184</v>
      </c>
      <c r="R69" s="877"/>
      <c r="S69" s="877"/>
      <c r="T69" s="877"/>
      <c r="U69" s="877"/>
      <c r="V69" s="877">
        <v>1404896</v>
      </c>
      <c r="W69" s="877"/>
      <c r="X69" s="877"/>
      <c r="Y69" s="877"/>
      <c r="Z69" s="877"/>
      <c r="AA69" s="877">
        <v>39288</v>
      </c>
      <c r="AB69" s="877"/>
      <c r="AC69" s="877"/>
      <c r="AD69" s="877"/>
      <c r="AE69" s="877"/>
      <c r="AF69" s="877">
        <v>39288</v>
      </c>
      <c r="AG69" s="877"/>
      <c r="AH69" s="877"/>
      <c r="AI69" s="877"/>
      <c r="AJ69" s="877"/>
      <c r="AK69" s="877">
        <v>16623</v>
      </c>
      <c r="AL69" s="877"/>
      <c r="AM69" s="877"/>
      <c r="AN69" s="877"/>
      <c r="AO69" s="877"/>
      <c r="AP69" s="877" t="s">
        <v>586</v>
      </c>
      <c r="AQ69" s="877"/>
      <c r="AR69" s="877"/>
      <c r="AS69" s="877"/>
      <c r="AT69" s="877"/>
      <c r="AU69" s="877" t="s">
        <v>586</v>
      </c>
      <c r="AV69" s="877"/>
      <c r="AW69" s="877"/>
      <c r="AX69" s="877"/>
      <c r="AY69" s="877"/>
      <c r="AZ69" s="925"/>
      <c r="BA69" s="925"/>
      <c r="BB69" s="925"/>
      <c r="BC69" s="925"/>
      <c r="BD69" s="926"/>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591</v>
      </c>
      <c r="C70" s="920"/>
      <c r="D70" s="920"/>
      <c r="E70" s="920"/>
      <c r="F70" s="920"/>
      <c r="G70" s="920"/>
      <c r="H70" s="920"/>
      <c r="I70" s="920"/>
      <c r="J70" s="920"/>
      <c r="K70" s="920"/>
      <c r="L70" s="920"/>
      <c r="M70" s="920"/>
      <c r="N70" s="920"/>
      <c r="O70" s="920"/>
      <c r="P70" s="921"/>
      <c r="Q70" s="922">
        <v>647</v>
      </c>
      <c r="R70" s="877"/>
      <c r="S70" s="877"/>
      <c r="T70" s="877"/>
      <c r="U70" s="877"/>
      <c r="V70" s="877">
        <v>626</v>
      </c>
      <c r="W70" s="877"/>
      <c r="X70" s="877"/>
      <c r="Y70" s="877"/>
      <c r="Z70" s="877"/>
      <c r="AA70" s="877">
        <v>21</v>
      </c>
      <c r="AB70" s="877"/>
      <c r="AC70" s="877"/>
      <c r="AD70" s="877"/>
      <c r="AE70" s="877"/>
      <c r="AF70" s="877">
        <v>21</v>
      </c>
      <c r="AG70" s="877"/>
      <c r="AH70" s="877"/>
      <c r="AI70" s="877"/>
      <c r="AJ70" s="877"/>
      <c r="AK70" s="877" t="s">
        <v>586</v>
      </c>
      <c r="AL70" s="877"/>
      <c r="AM70" s="877"/>
      <c r="AN70" s="877"/>
      <c r="AO70" s="877"/>
      <c r="AP70" s="877">
        <v>830</v>
      </c>
      <c r="AQ70" s="877"/>
      <c r="AR70" s="877"/>
      <c r="AS70" s="877"/>
      <c r="AT70" s="877"/>
      <c r="AU70" s="877">
        <v>99</v>
      </c>
      <c r="AV70" s="877"/>
      <c r="AW70" s="877"/>
      <c r="AX70" s="877"/>
      <c r="AY70" s="877"/>
      <c r="AZ70" s="925"/>
      <c r="BA70" s="925"/>
      <c r="BB70" s="925"/>
      <c r="BC70" s="925"/>
      <c r="BD70" s="926"/>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592</v>
      </c>
      <c r="C71" s="920"/>
      <c r="D71" s="920"/>
      <c r="E71" s="920"/>
      <c r="F71" s="920"/>
      <c r="G71" s="920"/>
      <c r="H71" s="920"/>
      <c r="I71" s="920"/>
      <c r="J71" s="920"/>
      <c r="K71" s="920"/>
      <c r="L71" s="920"/>
      <c r="M71" s="920"/>
      <c r="N71" s="920"/>
      <c r="O71" s="920"/>
      <c r="P71" s="921"/>
      <c r="Q71" s="922">
        <v>5253</v>
      </c>
      <c r="R71" s="877"/>
      <c r="S71" s="877"/>
      <c r="T71" s="877"/>
      <c r="U71" s="877"/>
      <c r="V71" s="877">
        <v>4828</v>
      </c>
      <c r="W71" s="877"/>
      <c r="X71" s="877"/>
      <c r="Y71" s="877"/>
      <c r="Z71" s="877"/>
      <c r="AA71" s="877">
        <v>425</v>
      </c>
      <c r="AB71" s="877"/>
      <c r="AC71" s="877"/>
      <c r="AD71" s="877"/>
      <c r="AE71" s="877"/>
      <c r="AF71" s="877">
        <v>425</v>
      </c>
      <c r="AG71" s="877"/>
      <c r="AH71" s="877"/>
      <c r="AI71" s="877"/>
      <c r="AJ71" s="877"/>
      <c r="AK71" s="877">
        <v>600</v>
      </c>
      <c r="AL71" s="877"/>
      <c r="AM71" s="877"/>
      <c r="AN71" s="877"/>
      <c r="AO71" s="877"/>
      <c r="AP71" s="877" t="s">
        <v>586</v>
      </c>
      <c r="AQ71" s="877"/>
      <c r="AR71" s="877"/>
      <c r="AS71" s="877"/>
      <c r="AT71" s="877"/>
      <c r="AU71" s="877" t="s">
        <v>596</v>
      </c>
      <c r="AV71" s="877"/>
      <c r="AW71" s="877"/>
      <c r="AX71" s="877"/>
      <c r="AY71" s="877"/>
      <c r="AZ71" s="925"/>
      <c r="BA71" s="925"/>
      <c r="BB71" s="925"/>
      <c r="BC71" s="925"/>
      <c r="BD71" s="926"/>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593</v>
      </c>
      <c r="C72" s="920"/>
      <c r="D72" s="920"/>
      <c r="E72" s="920"/>
      <c r="F72" s="920"/>
      <c r="G72" s="920"/>
      <c r="H72" s="920"/>
      <c r="I72" s="920"/>
      <c r="J72" s="920"/>
      <c r="K72" s="920"/>
      <c r="L72" s="920"/>
      <c r="M72" s="920"/>
      <c r="N72" s="920"/>
      <c r="O72" s="920"/>
      <c r="P72" s="921"/>
      <c r="Q72" s="922">
        <v>6</v>
      </c>
      <c r="R72" s="877"/>
      <c r="S72" s="877"/>
      <c r="T72" s="877"/>
      <c r="U72" s="877"/>
      <c r="V72" s="877">
        <v>5</v>
      </c>
      <c r="W72" s="877"/>
      <c r="X72" s="877"/>
      <c r="Y72" s="877"/>
      <c r="Z72" s="877"/>
      <c r="AA72" s="877">
        <v>1</v>
      </c>
      <c r="AB72" s="877"/>
      <c r="AC72" s="877"/>
      <c r="AD72" s="877"/>
      <c r="AE72" s="877"/>
      <c r="AF72" s="877">
        <v>1</v>
      </c>
      <c r="AG72" s="877"/>
      <c r="AH72" s="877"/>
      <c r="AI72" s="877"/>
      <c r="AJ72" s="877"/>
      <c r="AK72" s="877" t="s">
        <v>597</v>
      </c>
      <c r="AL72" s="877"/>
      <c r="AM72" s="877"/>
      <c r="AN72" s="877"/>
      <c r="AO72" s="877"/>
      <c r="AP72" s="877" t="s">
        <v>586</v>
      </c>
      <c r="AQ72" s="877"/>
      <c r="AR72" s="877"/>
      <c r="AS72" s="877"/>
      <c r="AT72" s="877"/>
      <c r="AU72" s="877" t="s">
        <v>586</v>
      </c>
      <c r="AV72" s="877"/>
      <c r="AW72" s="877"/>
      <c r="AX72" s="877"/>
      <c r="AY72" s="877"/>
      <c r="AZ72" s="925"/>
      <c r="BA72" s="925"/>
      <c r="BB72" s="925"/>
      <c r="BC72" s="925"/>
      <c r="BD72" s="926"/>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594</v>
      </c>
      <c r="C73" s="920"/>
      <c r="D73" s="920"/>
      <c r="E73" s="920"/>
      <c r="F73" s="920"/>
      <c r="G73" s="920"/>
      <c r="H73" s="920"/>
      <c r="I73" s="920"/>
      <c r="J73" s="920"/>
      <c r="K73" s="920"/>
      <c r="L73" s="920"/>
      <c r="M73" s="920"/>
      <c r="N73" s="920"/>
      <c r="O73" s="920"/>
      <c r="P73" s="921"/>
      <c r="Q73" s="922">
        <v>986</v>
      </c>
      <c r="R73" s="877"/>
      <c r="S73" s="877"/>
      <c r="T73" s="877"/>
      <c r="U73" s="877"/>
      <c r="V73" s="877">
        <v>974</v>
      </c>
      <c r="W73" s="877"/>
      <c r="X73" s="877"/>
      <c r="Y73" s="877"/>
      <c r="Z73" s="877"/>
      <c r="AA73" s="877">
        <v>12</v>
      </c>
      <c r="AB73" s="877"/>
      <c r="AC73" s="877"/>
      <c r="AD73" s="877"/>
      <c r="AE73" s="877"/>
      <c r="AF73" s="877">
        <v>12</v>
      </c>
      <c r="AG73" s="877"/>
      <c r="AH73" s="877"/>
      <c r="AI73" s="877"/>
      <c r="AJ73" s="877"/>
      <c r="AK73" s="877">
        <v>12</v>
      </c>
      <c r="AL73" s="877"/>
      <c r="AM73" s="877"/>
      <c r="AN73" s="877"/>
      <c r="AO73" s="877"/>
      <c r="AP73" s="877" t="s">
        <v>586</v>
      </c>
      <c r="AQ73" s="877"/>
      <c r="AR73" s="877"/>
      <c r="AS73" s="877"/>
      <c r="AT73" s="877"/>
      <c r="AU73" s="877" t="s">
        <v>586</v>
      </c>
      <c r="AV73" s="877"/>
      <c r="AW73" s="877"/>
      <c r="AX73" s="877"/>
      <c r="AY73" s="877"/>
      <c r="AZ73" s="925"/>
      <c r="BA73" s="925"/>
      <c r="BB73" s="925"/>
      <c r="BC73" s="925"/>
      <c r="BD73" s="926"/>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595</v>
      </c>
      <c r="C74" s="920"/>
      <c r="D74" s="920"/>
      <c r="E74" s="920"/>
      <c r="F74" s="920"/>
      <c r="G74" s="920"/>
      <c r="H74" s="920"/>
      <c r="I74" s="920"/>
      <c r="J74" s="920"/>
      <c r="K74" s="920"/>
      <c r="L74" s="920"/>
      <c r="M74" s="920"/>
      <c r="N74" s="920"/>
      <c r="O74" s="920"/>
      <c r="P74" s="921"/>
      <c r="Q74" s="922">
        <v>288</v>
      </c>
      <c r="R74" s="877"/>
      <c r="S74" s="877"/>
      <c r="T74" s="877"/>
      <c r="U74" s="877"/>
      <c r="V74" s="877">
        <v>206</v>
      </c>
      <c r="W74" s="877"/>
      <c r="X74" s="877"/>
      <c r="Y74" s="877"/>
      <c r="Z74" s="877"/>
      <c r="AA74" s="877">
        <v>82</v>
      </c>
      <c r="AB74" s="877"/>
      <c r="AC74" s="877"/>
      <c r="AD74" s="877"/>
      <c r="AE74" s="877"/>
      <c r="AF74" s="877">
        <v>82</v>
      </c>
      <c r="AG74" s="877"/>
      <c r="AH74" s="877"/>
      <c r="AI74" s="877"/>
      <c r="AJ74" s="877"/>
      <c r="AK74" s="877">
        <v>47</v>
      </c>
      <c r="AL74" s="877"/>
      <c r="AM74" s="877"/>
      <c r="AN74" s="877"/>
      <c r="AO74" s="877"/>
      <c r="AP74" s="877" t="s">
        <v>586</v>
      </c>
      <c r="AQ74" s="877"/>
      <c r="AR74" s="877"/>
      <c r="AS74" s="877"/>
      <c r="AT74" s="877"/>
      <c r="AU74" s="877" t="s">
        <v>586</v>
      </c>
      <c r="AV74" s="877"/>
      <c r="AW74" s="877"/>
      <c r="AX74" s="877"/>
      <c r="AY74" s="877"/>
      <c r="AZ74" s="925"/>
      <c r="BA74" s="925"/>
      <c r="BB74" s="925"/>
      <c r="BC74" s="925"/>
      <c r="BD74" s="926"/>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7"/>
      <c r="R75" s="928"/>
      <c r="S75" s="928"/>
      <c r="T75" s="928"/>
      <c r="U75" s="876"/>
      <c r="V75" s="929"/>
      <c r="W75" s="928"/>
      <c r="X75" s="928"/>
      <c r="Y75" s="928"/>
      <c r="Z75" s="876"/>
      <c r="AA75" s="929"/>
      <c r="AB75" s="928"/>
      <c r="AC75" s="928"/>
      <c r="AD75" s="928"/>
      <c r="AE75" s="876"/>
      <c r="AF75" s="929"/>
      <c r="AG75" s="928"/>
      <c r="AH75" s="928"/>
      <c r="AI75" s="928"/>
      <c r="AJ75" s="876"/>
      <c r="AK75" s="929"/>
      <c r="AL75" s="928"/>
      <c r="AM75" s="928"/>
      <c r="AN75" s="928"/>
      <c r="AO75" s="876"/>
      <c r="AP75" s="929"/>
      <c r="AQ75" s="928"/>
      <c r="AR75" s="928"/>
      <c r="AS75" s="928"/>
      <c r="AT75" s="876"/>
      <c r="AU75" s="929"/>
      <c r="AV75" s="928"/>
      <c r="AW75" s="928"/>
      <c r="AX75" s="928"/>
      <c r="AY75" s="876"/>
      <c r="AZ75" s="925"/>
      <c r="BA75" s="925"/>
      <c r="BB75" s="925"/>
      <c r="BC75" s="925"/>
      <c r="BD75" s="926"/>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7"/>
      <c r="R76" s="928"/>
      <c r="S76" s="928"/>
      <c r="T76" s="928"/>
      <c r="U76" s="876"/>
      <c r="V76" s="929"/>
      <c r="W76" s="928"/>
      <c r="X76" s="928"/>
      <c r="Y76" s="928"/>
      <c r="Z76" s="876"/>
      <c r="AA76" s="929"/>
      <c r="AB76" s="928"/>
      <c r="AC76" s="928"/>
      <c r="AD76" s="928"/>
      <c r="AE76" s="876"/>
      <c r="AF76" s="929"/>
      <c r="AG76" s="928"/>
      <c r="AH76" s="928"/>
      <c r="AI76" s="928"/>
      <c r="AJ76" s="876"/>
      <c r="AK76" s="929"/>
      <c r="AL76" s="928"/>
      <c r="AM76" s="928"/>
      <c r="AN76" s="928"/>
      <c r="AO76" s="876"/>
      <c r="AP76" s="929"/>
      <c r="AQ76" s="928"/>
      <c r="AR76" s="928"/>
      <c r="AS76" s="928"/>
      <c r="AT76" s="876"/>
      <c r="AU76" s="929"/>
      <c r="AV76" s="928"/>
      <c r="AW76" s="928"/>
      <c r="AX76" s="928"/>
      <c r="AY76" s="876"/>
      <c r="AZ76" s="925"/>
      <c r="BA76" s="925"/>
      <c r="BB76" s="925"/>
      <c r="BC76" s="925"/>
      <c r="BD76" s="926"/>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7"/>
      <c r="R77" s="928"/>
      <c r="S77" s="928"/>
      <c r="T77" s="928"/>
      <c r="U77" s="876"/>
      <c r="V77" s="929"/>
      <c r="W77" s="928"/>
      <c r="X77" s="928"/>
      <c r="Y77" s="928"/>
      <c r="Z77" s="876"/>
      <c r="AA77" s="929"/>
      <c r="AB77" s="928"/>
      <c r="AC77" s="928"/>
      <c r="AD77" s="928"/>
      <c r="AE77" s="876"/>
      <c r="AF77" s="929"/>
      <c r="AG77" s="928"/>
      <c r="AH77" s="928"/>
      <c r="AI77" s="928"/>
      <c r="AJ77" s="876"/>
      <c r="AK77" s="929"/>
      <c r="AL77" s="928"/>
      <c r="AM77" s="928"/>
      <c r="AN77" s="928"/>
      <c r="AO77" s="876"/>
      <c r="AP77" s="929"/>
      <c r="AQ77" s="928"/>
      <c r="AR77" s="928"/>
      <c r="AS77" s="928"/>
      <c r="AT77" s="876"/>
      <c r="AU77" s="929"/>
      <c r="AV77" s="928"/>
      <c r="AW77" s="928"/>
      <c r="AX77" s="928"/>
      <c r="AY77" s="876"/>
      <c r="AZ77" s="925"/>
      <c r="BA77" s="925"/>
      <c r="BB77" s="925"/>
      <c r="BC77" s="925"/>
      <c r="BD77" s="926"/>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39915</v>
      </c>
      <c r="AG88" s="888"/>
      <c r="AH88" s="888"/>
      <c r="AI88" s="888"/>
      <c r="AJ88" s="888"/>
      <c r="AK88" s="885"/>
      <c r="AL88" s="885"/>
      <c r="AM88" s="885"/>
      <c r="AN88" s="885"/>
      <c r="AO88" s="885"/>
      <c r="AP88" s="888">
        <v>830</v>
      </c>
      <c r="AQ88" s="888"/>
      <c r="AR88" s="888"/>
      <c r="AS88" s="888"/>
      <c r="AT88" s="888"/>
      <c r="AU88" s="888">
        <v>99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425</v>
      </c>
      <c r="BS102" s="837"/>
      <c r="BT102" s="837"/>
      <c r="BU102" s="837"/>
      <c r="BV102" s="837"/>
      <c r="BW102" s="837"/>
      <c r="BX102" s="837"/>
      <c r="BY102" s="837"/>
      <c r="BZ102" s="837"/>
      <c r="CA102" s="837"/>
      <c r="CB102" s="837"/>
      <c r="CC102" s="837"/>
      <c r="CD102" s="837"/>
      <c r="CE102" s="837"/>
      <c r="CF102" s="837"/>
      <c r="CG102" s="838"/>
      <c r="CH102" s="937"/>
      <c r="CI102" s="938"/>
      <c r="CJ102" s="938"/>
      <c r="CK102" s="938"/>
      <c r="CL102" s="939"/>
      <c r="CM102" s="937"/>
      <c r="CN102" s="938"/>
      <c r="CO102" s="938"/>
      <c r="CP102" s="938"/>
      <c r="CQ102" s="939"/>
      <c r="CR102" s="940"/>
      <c r="CS102" s="896"/>
      <c r="CT102" s="896"/>
      <c r="CU102" s="896"/>
      <c r="CV102" s="941"/>
      <c r="CW102" s="940"/>
      <c r="CX102" s="896"/>
      <c r="CY102" s="896"/>
      <c r="CZ102" s="896"/>
      <c r="DA102" s="941"/>
      <c r="DB102" s="940"/>
      <c r="DC102" s="896"/>
      <c r="DD102" s="896"/>
      <c r="DE102" s="896"/>
      <c r="DF102" s="941"/>
      <c r="DG102" s="940"/>
      <c r="DH102" s="896"/>
      <c r="DI102" s="896"/>
      <c r="DJ102" s="896"/>
      <c r="DK102" s="941"/>
      <c r="DL102" s="940"/>
      <c r="DM102" s="896"/>
      <c r="DN102" s="896"/>
      <c r="DO102" s="896"/>
      <c r="DP102" s="941"/>
      <c r="DQ102" s="940"/>
      <c r="DR102" s="896"/>
      <c r="DS102" s="896"/>
      <c r="DT102" s="896"/>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305</v>
      </c>
      <c r="AG109" s="943"/>
      <c r="AH109" s="943"/>
      <c r="AI109" s="943"/>
      <c r="AJ109" s="944"/>
      <c r="AK109" s="942" t="s">
        <v>304</v>
      </c>
      <c r="AL109" s="943"/>
      <c r="AM109" s="943"/>
      <c r="AN109" s="943"/>
      <c r="AO109" s="944"/>
      <c r="AP109" s="942" t="s">
        <v>434</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305</v>
      </c>
      <c r="BW109" s="943"/>
      <c r="BX109" s="943"/>
      <c r="BY109" s="943"/>
      <c r="BZ109" s="944"/>
      <c r="CA109" s="942" t="s">
        <v>304</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305</v>
      </c>
      <c r="DM109" s="943"/>
      <c r="DN109" s="943"/>
      <c r="DO109" s="943"/>
      <c r="DP109" s="944"/>
      <c r="DQ109" s="942" t="s">
        <v>304</v>
      </c>
      <c r="DR109" s="943"/>
      <c r="DS109" s="943"/>
      <c r="DT109" s="943"/>
      <c r="DU109" s="944"/>
      <c r="DV109" s="942" t="s">
        <v>434</v>
      </c>
      <c r="DW109" s="943"/>
      <c r="DX109" s="943"/>
      <c r="DY109" s="943"/>
      <c r="DZ109" s="945"/>
    </row>
    <row r="110" spans="1:131" s="247"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298607</v>
      </c>
      <c r="AB110" s="950"/>
      <c r="AC110" s="950"/>
      <c r="AD110" s="950"/>
      <c r="AE110" s="951"/>
      <c r="AF110" s="952">
        <v>271191</v>
      </c>
      <c r="AG110" s="950"/>
      <c r="AH110" s="950"/>
      <c r="AI110" s="950"/>
      <c r="AJ110" s="951"/>
      <c r="AK110" s="952">
        <v>257358</v>
      </c>
      <c r="AL110" s="950"/>
      <c r="AM110" s="950"/>
      <c r="AN110" s="950"/>
      <c r="AO110" s="951"/>
      <c r="AP110" s="953">
        <v>18.100000000000001</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2673333</v>
      </c>
      <c r="BR110" s="985"/>
      <c r="BS110" s="985"/>
      <c r="BT110" s="985"/>
      <c r="BU110" s="985"/>
      <c r="BV110" s="985">
        <v>2786108</v>
      </c>
      <c r="BW110" s="985"/>
      <c r="BX110" s="985"/>
      <c r="BY110" s="985"/>
      <c r="BZ110" s="985"/>
      <c r="CA110" s="985">
        <v>2770972</v>
      </c>
      <c r="CB110" s="985"/>
      <c r="CC110" s="985"/>
      <c r="CD110" s="985"/>
      <c r="CE110" s="985"/>
      <c r="CF110" s="999">
        <v>195</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440</v>
      </c>
      <c r="DM110" s="985"/>
      <c r="DN110" s="985"/>
      <c r="DO110" s="985"/>
      <c r="DP110" s="985"/>
      <c r="DQ110" s="985" t="s">
        <v>441</v>
      </c>
      <c r="DR110" s="985"/>
      <c r="DS110" s="985"/>
      <c r="DT110" s="985"/>
      <c r="DU110" s="985"/>
      <c r="DV110" s="986" t="s">
        <v>128</v>
      </c>
      <c r="DW110" s="986"/>
      <c r="DX110" s="986"/>
      <c r="DY110" s="986"/>
      <c r="DZ110" s="987"/>
    </row>
    <row r="111" spans="1:131" s="247"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443</v>
      </c>
      <c r="AG111" s="992"/>
      <c r="AH111" s="992"/>
      <c r="AI111" s="992"/>
      <c r="AJ111" s="993"/>
      <c r="AK111" s="994" t="s">
        <v>441</v>
      </c>
      <c r="AL111" s="992"/>
      <c r="AM111" s="992"/>
      <c r="AN111" s="992"/>
      <c r="AO111" s="993"/>
      <c r="AP111" s="995" t="s">
        <v>441</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t="s">
        <v>445</v>
      </c>
      <c r="BR111" s="978"/>
      <c r="BS111" s="978"/>
      <c r="BT111" s="978"/>
      <c r="BU111" s="978"/>
      <c r="BV111" s="978" t="s">
        <v>128</v>
      </c>
      <c r="BW111" s="978"/>
      <c r="BX111" s="978"/>
      <c r="BY111" s="978"/>
      <c r="BZ111" s="978"/>
      <c r="CA111" s="978" t="s">
        <v>128</v>
      </c>
      <c r="CB111" s="978"/>
      <c r="CC111" s="978"/>
      <c r="CD111" s="978"/>
      <c r="CE111" s="978"/>
      <c r="CF111" s="972" t="s">
        <v>128</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441</v>
      </c>
      <c r="DH111" s="978"/>
      <c r="DI111" s="978"/>
      <c r="DJ111" s="978"/>
      <c r="DK111" s="978"/>
      <c r="DL111" s="978" t="s">
        <v>128</v>
      </c>
      <c r="DM111" s="978"/>
      <c r="DN111" s="978"/>
      <c r="DO111" s="978"/>
      <c r="DP111" s="978"/>
      <c r="DQ111" s="978" t="s">
        <v>441</v>
      </c>
      <c r="DR111" s="978"/>
      <c r="DS111" s="978"/>
      <c r="DT111" s="978"/>
      <c r="DU111" s="978"/>
      <c r="DV111" s="979" t="s">
        <v>440</v>
      </c>
      <c r="DW111" s="979"/>
      <c r="DX111" s="979"/>
      <c r="DY111" s="979"/>
      <c r="DZ111" s="980"/>
    </row>
    <row r="112" spans="1:131" s="247"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440</v>
      </c>
      <c r="AL112" s="1017"/>
      <c r="AM112" s="1017"/>
      <c r="AN112" s="1017"/>
      <c r="AO112" s="1018"/>
      <c r="AP112" s="1020" t="s">
        <v>445</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854735</v>
      </c>
      <c r="BR112" s="978"/>
      <c r="BS112" s="978"/>
      <c r="BT112" s="978"/>
      <c r="BU112" s="978"/>
      <c r="BV112" s="978">
        <v>857288</v>
      </c>
      <c r="BW112" s="978"/>
      <c r="BX112" s="978"/>
      <c r="BY112" s="978"/>
      <c r="BZ112" s="978"/>
      <c r="CA112" s="978">
        <v>822908</v>
      </c>
      <c r="CB112" s="978"/>
      <c r="CC112" s="978"/>
      <c r="CD112" s="978"/>
      <c r="CE112" s="978"/>
      <c r="CF112" s="972">
        <v>57.9</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443</v>
      </c>
      <c r="DM112" s="978"/>
      <c r="DN112" s="978"/>
      <c r="DO112" s="978"/>
      <c r="DP112" s="978"/>
      <c r="DQ112" s="978" t="s">
        <v>128</v>
      </c>
      <c r="DR112" s="978"/>
      <c r="DS112" s="978"/>
      <c r="DT112" s="978"/>
      <c r="DU112" s="978"/>
      <c r="DV112" s="979" t="s">
        <v>128</v>
      </c>
      <c r="DW112" s="979"/>
      <c r="DX112" s="979"/>
      <c r="DY112" s="979"/>
      <c r="DZ112" s="980"/>
    </row>
    <row r="113" spans="1:130" s="247"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79319</v>
      </c>
      <c r="AB113" s="992"/>
      <c r="AC113" s="992"/>
      <c r="AD113" s="992"/>
      <c r="AE113" s="993"/>
      <c r="AF113" s="994">
        <v>70036</v>
      </c>
      <c r="AG113" s="992"/>
      <c r="AH113" s="992"/>
      <c r="AI113" s="992"/>
      <c r="AJ113" s="993"/>
      <c r="AK113" s="994">
        <v>67507</v>
      </c>
      <c r="AL113" s="992"/>
      <c r="AM113" s="992"/>
      <c r="AN113" s="992"/>
      <c r="AO113" s="993"/>
      <c r="AP113" s="995">
        <v>4.8</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141399</v>
      </c>
      <c r="BR113" s="978"/>
      <c r="BS113" s="978"/>
      <c r="BT113" s="978"/>
      <c r="BU113" s="978"/>
      <c r="BV113" s="978">
        <v>120738</v>
      </c>
      <c r="BW113" s="978"/>
      <c r="BX113" s="978"/>
      <c r="BY113" s="978"/>
      <c r="BZ113" s="978"/>
      <c r="CA113" s="978">
        <v>98788</v>
      </c>
      <c r="CB113" s="978"/>
      <c r="CC113" s="978"/>
      <c r="CD113" s="978"/>
      <c r="CE113" s="978"/>
      <c r="CF113" s="972">
        <v>7</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441</v>
      </c>
      <c r="DR113" s="1017"/>
      <c r="DS113" s="1017"/>
      <c r="DT113" s="1017"/>
      <c r="DU113" s="1018"/>
      <c r="DV113" s="1020" t="s">
        <v>440</v>
      </c>
      <c r="DW113" s="1021"/>
      <c r="DX113" s="1021"/>
      <c r="DY113" s="1021"/>
      <c r="DZ113" s="1022"/>
    </row>
    <row r="114" spans="1:130" s="247"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23320</v>
      </c>
      <c r="AB114" s="1017"/>
      <c r="AC114" s="1017"/>
      <c r="AD114" s="1017"/>
      <c r="AE114" s="1018"/>
      <c r="AF114" s="1019">
        <v>23321</v>
      </c>
      <c r="AG114" s="1017"/>
      <c r="AH114" s="1017"/>
      <c r="AI114" s="1017"/>
      <c r="AJ114" s="1018"/>
      <c r="AK114" s="1019">
        <v>23136</v>
      </c>
      <c r="AL114" s="1017"/>
      <c r="AM114" s="1017"/>
      <c r="AN114" s="1017"/>
      <c r="AO114" s="1018"/>
      <c r="AP114" s="1020">
        <v>1.6</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457127</v>
      </c>
      <c r="BR114" s="978"/>
      <c r="BS114" s="978"/>
      <c r="BT114" s="978"/>
      <c r="BU114" s="978"/>
      <c r="BV114" s="978">
        <v>295612</v>
      </c>
      <c r="BW114" s="978"/>
      <c r="BX114" s="978"/>
      <c r="BY114" s="978"/>
      <c r="BZ114" s="978"/>
      <c r="CA114" s="978">
        <v>416759</v>
      </c>
      <c r="CB114" s="978"/>
      <c r="CC114" s="978"/>
      <c r="CD114" s="978"/>
      <c r="CE114" s="978"/>
      <c r="CF114" s="972">
        <v>29.3</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440</v>
      </c>
      <c r="DM114" s="1017"/>
      <c r="DN114" s="1017"/>
      <c r="DO114" s="1017"/>
      <c r="DP114" s="1018"/>
      <c r="DQ114" s="1019" t="s">
        <v>128</v>
      </c>
      <c r="DR114" s="1017"/>
      <c r="DS114" s="1017"/>
      <c r="DT114" s="1017"/>
      <c r="DU114" s="1018"/>
      <c r="DV114" s="1020" t="s">
        <v>440</v>
      </c>
      <c r="DW114" s="1021"/>
      <c r="DX114" s="1021"/>
      <c r="DY114" s="1021"/>
      <c r="DZ114" s="1022"/>
    </row>
    <row r="115" spans="1:130" s="247"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443</v>
      </c>
      <c r="AG115" s="992"/>
      <c r="AH115" s="992"/>
      <c r="AI115" s="992"/>
      <c r="AJ115" s="993"/>
      <c r="AK115" s="994" t="s">
        <v>440</v>
      </c>
      <c r="AL115" s="992"/>
      <c r="AM115" s="992"/>
      <c r="AN115" s="992"/>
      <c r="AO115" s="993"/>
      <c r="AP115" s="995" t="s">
        <v>128</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440</v>
      </c>
      <c r="BW115" s="978"/>
      <c r="BX115" s="978"/>
      <c r="BY115" s="978"/>
      <c r="BZ115" s="978"/>
      <c r="CA115" s="978" t="s">
        <v>440</v>
      </c>
      <c r="CB115" s="978"/>
      <c r="CC115" s="978"/>
      <c r="CD115" s="978"/>
      <c r="CE115" s="978"/>
      <c r="CF115" s="972" t="s">
        <v>128</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441</v>
      </c>
      <c r="DH115" s="1017"/>
      <c r="DI115" s="1017"/>
      <c r="DJ115" s="1017"/>
      <c r="DK115" s="1018"/>
      <c r="DL115" s="1019" t="s">
        <v>128</v>
      </c>
      <c r="DM115" s="1017"/>
      <c r="DN115" s="1017"/>
      <c r="DO115" s="1017"/>
      <c r="DP115" s="1018"/>
      <c r="DQ115" s="1019" t="s">
        <v>441</v>
      </c>
      <c r="DR115" s="1017"/>
      <c r="DS115" s="1017"/>
      <c r="DT115" s="1017"/>
      <c r="DU115" s="1018"/>
      <c r="DV115" s="1020" t="s">
        <v>445</v>
      </c>
      <c r="DW115" s="1021"/>
      <c r="DX115" s="1021"/>
      <c r="DY115" s="1021"/>
      <c r="DZ115" s="1022"/>
    </row>
    <row r="116" spans="1:130" s="247"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441</v>
      </c>
      <c r="AB116" s="1017"/>
      <c r="AC116" s="1017"/>
      <c r="AD116" s="1017"/>
      <c r="AE116" s="1018"/>
      <c r="AF116" s="1019" t="s">
        <v>128</v>
      </c>
      <c r="AG116" s="1017"/>
      <c r="AH116" s="1017"/>
      <c r="AI116" s="1017"/>
      <c r="AJ116" s="1018"/>
      <c r="AK116" s="1019" t="s">
        <v>440</v>
      </c>
      <c r="AL116" s="1017"/>
      <c r="AM116" s="1017"/>
      <c r="AN116" s="1017"/>
      <c r="AO116" s="1018"/>
      <c r="AP116" s="1020" t="s">
        <v>128</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441</v>
      </c>
      <c r="BR116" s="978"/>
      <c r="BS116" s="978"/>
      <c r="BT116" s="978"/>
      <c r="BU116" s="978"/>
      <c r="BV116" s="978" t="s">
        <v>441</v>
      </c>
      <c r="BW116" s="978"/>
      <c r="BX116" s="978"/>
      <c r="BY116" s="978"/>
      <c r="BZ116" s="978"/>
      <c r="CA116" s="978" t="s">
        <v>441</v>
      </c>
      <c r="CB116" s="978"/>
      <c r="CC116" s="978"/>
      <c r="CD116" s="978"/>
      <c r="CE116" s="978"/>
      <c r="CF116" s="972" t="s">
        <v>128</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440</v>
      </c>
      <c r="DM116" s="1017"/>
      <c r="DN116" s="1017"/>
      <c r="DO116" s="1017"/>
      <c r="DP116" s="1018"/>
      <c r="DQ116" s="1019" t="s">
        <v>445</v>
      </c>
      <c r="DR116" s="1017"/>
      <c r="DS116" s="1017"/>
      <c r="DT116" s="1017"/>
      <c r="DU116" s="1018"/>
      <c r="DV116" s="1020" t="s">
        <v>128</v>
      </c>
      <c r="DW116" s="1021"/>
      <c r="DX116" s="1021"/>
      <c r="DY116" s="1021"/>
      <c r="DZ116" s="1022"/>
    </row>
    <row r="117" spans="1:130" s="247"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401246</v>
      </c>
      <c r="AB117" s="1035"/>
      <c r="AC117" s="1035"/>
      <c r="AD117" s="1035"/>
      <c r="AE117" s="1036"/>
      <c r="AF117" s="1037">
        <v>364548</v>
      </c>
      <c r="AG117" s="1035"/>
      <c r="AH117" s="1035"/>
      <c r="AI117" s="1035"/>
      <c r="AJ117" s="1036"/>
      <c r="AK117" s="1037">
        <v>348001</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443</v>
      </c>
      <c r="BR117" s="978"/>
      <c r="BS117" s="978"/>
      <c r="BT117" s="978"/>
      <c r="BU117" s="978"/>
      <c r="BV117" s="978" t="s">
        <v>128</v>
      </c>
      <c r="BW117" s="978"/>
      <c r="BX117" s="978"/>
      <c r="BY117" s="978"/>
      <c r="BZ117" s="978"/>
      <c r="CA117" s="978" t="s">
        <v>440</v>
      </c>
      <c r="CB117" s="978"/>
      <c r="CC117" s="978"/>
      <c r="CD117" s="978"/>
      <c r="CE117" s="978"/>
      <c r="CF117" s="972" t="s">
        <v>128</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440</v>
      </c>
      <c r="DR117" s="1017"/>
      <c r="DS117" s="1017"/>
      <c r="DT117" s="1017"/>
      <c r="DU117" s="1018"/>
      <c r="DV117" s="1020" t="s">
        <v>128</v>
      </c>
      <c r="DW117" s="1021"/>
      <c r="DX117" s="1021"/>
      <c r="DY117" s="1021"/>
      <c r="DZ117" s="1022"/>
    </row>
    <row r="118" spans="1:130" s="247"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305</v>
      </c>
      <c r="AG118" s="943"/>
      <c r="AH118" s="943"/>
      <c r="AI118" s="943"/>
      <c r="AJ118" s="944"/>
      <c r="AK118" s="942" t="s">
        <v>304</v>
      </c>
      <c r="AL118" s="943"/>
      <c r="AM118" s="943"/>
      <c r="AN118" s="943"/>
      <c r="AO118" s="944"/>
      <c r="AP118" s="1029" t="s">
        <v>434</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443</v>
      </c>
      <c r="BW118" s="1056"/>
      <c r="BX118" s="1056"/>
      <c r="BY118" s="1056"/>
      <c r="BZ118" s="1056"/>
      <c r="CA118" s="1056" t="s">
        <v>441</v>
      </c>
      <c r="CB118" s="1056"/>
      <c r="CC118" s="1056"/>
      <c r="CD118" s="1056"/>
      <c r="CE118" s="1056"/>
      <c r="CF118" s="972" t="s">
        <v>441</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441</v>
      </c>
      <c r="DR118" s="1017"/>
      <c r="DS118" s="1017"/>
      <c r="DT118" s="1017"/>
      <c r="DU118" s="1018"/>
      <c r="DV118" s="1020" t="s">
        <v>440</v>
      </c>
      <c r="DW118" s="1021"/>
      <c r="DX118" s="1021"/>
      <c r="DY118" s="1021"/>
      <c r="DZ118" s="1022"/>
    </row>
    <row r="119" spans="1:130" s="247" customFormat="1" ht="26.25" customHeight="1" x14ac:dyDescent="0.15">
      <c r="A119" s="1117"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440</v>
      </c>
      <c r="AQ119" s="954"/>
      <c r="AR119" s="954"/>
      <c r="AS119" s="954"/>
      <c r="AT119" s="955"/>
      <c r="AU119" s="960"/>
      <c r="AV119" s="961"/>
      <c r="AW119" s="961"/>
      <c r="AX119" s="961"/>
      <c r="AY119" s="961"/>
      <c r="AZ119" s="278" t="s">
        <v>185</v>
      </c>
      <c r="BA119" s="278"/>
      <c r="BB119" s="278"/>
      <c r="BC119" s="278"/>
      <c r="BD119" s="278"/>
      <c r="BE119" s="278"/>
      <c r="BF119" s="278"/>
      <c r="BG119" s="278"/>
      <c r="BH119" s="278"/>
      <c r="BI119" s="278"/>
      <c r="BJ119" s="278"/>
      <c r="BK119" s="278"/>
      <c r="BL119" s="278"/>
      <c r="BM119" s="278"/>
      <c r="BN119" s="278"/>
      <c r="BO119" s="1033" t="s">
        <v>468</v>
      </c>
      <c r="BP119" s="1064"/>
      <c r="BQ119" s="1055">
        <v>4126594</v>
      </c>
      <c r="BR119" s="1056"/>
      <c r="BS119" s="1056"/>
      <c r="BT119" s="1056"/>
      <c r="BU119" s="1056"/>
      <c r="BV119" s="1056">
        <v>4059746</v>
      </c>
      <c r="BW119" s="1056"/>
      <c r="BX119" s="1056"/>
      <c r="BY119" s="1056"/>
      <c r="BZ119" s="1056"/>
      <c r="CA119" s="1056">
        <v>4109427</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443</v>
      </c>
      <c r="DH119" s="1042"/>
      <c r="DI119" s="1042"/>
      <c r="DJ119" s="1042"/>
      <c r="DK119" s="1043"/>
      <c r="DL119" s="1041" t="s">
        <v>445</v>
      </c>
      <c r="DM119" s="1042"/>
      <c r="DN119" s="1042"/>
      <c r="DO119" s="1042"/>
      <c r="DP119" s="1043"/>
      <c r="DQ119" s="1041" t="s">
        <v>128</v>
      </c>
      <c r="DR119" s="1042"/>
      <c r="DS119" s="1042"/>
      <c r="DT119" s="1042"/>
      <c r="DU119" s="1043"/>
      <c r="DV119" s="1044" t="s">
        <v>128</v>
      </c>
      <c r="DW119" s="1045"/>
      <c r="DX119" s="1045"/>
      <c r="DY119" s="1045"/>
      <c r="DZ119" s="1046"/>
    </row>
    <row r="120" spans="1:130" s="247" customFormat="1" ht="26.25" customHeight="1" x14ac:dyDescent="0.15">
      <c r="A120" s="1118"/>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443</v>
      </c>
      <c r="AG120" s="1017"/>
      <c r="AH120" s="1017"/>
      <c r="AI120" s="1017"/>
      <c r="AJ120" s="1018"/>
      <c r="AK120" s="1019" t="s">
        <v>445</v>
      </c>
      <c r="AL120" s="1017"/>
      <c r="AM120" s="1017"/>
      <c r="AN120" s="1017"/>
      <c r="AO120" s="1018"/>
      <c r="AP120" s="1020" t="s">
        <v>128</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2413739</v>
      </c>
      <c r="BR120" s="985"/>
      <c r="BS120" s="985"/>
      <c r="BT120" s="985"/>
      <c r="BU120" s="985"/>
      <c r="BV120" s="985">
        <v>2344117</v>
      </c>
      <c r="BW120" s="985"/>
      <c r="BX120" s="985"/>
      <c r="BY120" s="985"/>
      <c r="BZ120" s="985"/>
      <c r="CA120" s="985">
        <v>2093122</v>
      </c>
      <c r="CB120" s="985"/>
      <c r="CC120" s="985"/>
      <c r="CD120" s="985"/>
      <c r="CE120" s="985"/>
      <c r="CF120" s="999">
        <v>147.30000000000001</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747446</v>
      </c>
      <c r="DH120" s="985"/>
      <c r="DI120" s="985"/>
      <c r="DJ120" s="985"/>
      <c r="DK120" s="985"/>
      <c r="DL120" s="985">
        <v>722222</v>
      </c>
      <c r="DM120" s="985"/>
      <c r="DN120" s="985"/>
      <c r="DO120" s="985"/>
      <c r="DP120" s="985"/>
      <c r="DQ120" s="985">
        <v>695907</v>
      </c>
      <c r="DR120" s="985"/>
      <c r="DS120" s="985"/>
      <c r="DT120" s="985"/>
      <c r="DU120" s="985"/>
      <c r="DV120" s="986">
        <v>49</v>
      </c>
      <c r="DW120" s="986"/>
      <c r="DX120" s="986"/>
      <c r="DY120" s="986"/>
      <c r="DZ120" s="987"/>
    </row>
    <row r="121" spans="1:130" s="247" customFormat="1" ht="26.25" customHeight="1" x14ac:dyDescent="0.15">
      <c r="A121" s="1118"/>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445</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68471</v>
      </c>
      <c r="BR121" s="978"/>
      <c r="BS121" s="978"/>
      <c r="BT121" s="978"/>
      <c r="BU121" s="978"/>
      <c r="BV121" s="978">
        <v>57757</v>
      </c>
      <c r="BW121" s="978"/>
      <c r="BX121" s="978"/>
      <c r="BY121" s="978"/>
      <c r="BZ121" s="978"/>
      <c r="CA121" s="978">
        <v>48402</v>
      </c>
      <c r="CB121" s="978"/>
      <c r="CC121" s="978"/>
      <c r="CD121" s="978"/>
      <c r="CE121" s="978"/>
      <c r="CF121" s="972">
        <v>3.4</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103466</v>
      </c>
      <c r="DH121" s="978"/>
      <c r="DI121" s="978"/>
      <c r="DJ121" s="978"/>
      <c r="DK121" s="978"/>
      <c r="DL121" s="978">
        <v>130104</v>
      </c>
      <c r="DM121" s="978"/>
      <c r="DN121" s="978"/>
      <c r="DO121" s="978"/>
      <c r="DP121" s="978"/>
      <c r="DQ121" s="978">
        <v>120841</v>
      </c>
      <c r="DR121" s="978"/>
      <c r="DS121" s="978"/>
      <c r="DT121" s="978"/>
      <c r="DU121" s="978"/>
      <c r="DV121" s="979">
        <v>8.5</v>
      </c>
      <c r="DW121" s="979"/>
      <c r="DX121" s="979"/>
      <c r="DY121" s="979"/>
      <c r="DZ121" s="980"/>
    </row>
    <row r="122" spans="1:130" s="247" customFormat="1" ht="26.25" customHeight="1" x14ac:dyDescent="0.15">
      <c r="A122" s="1118"/>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441</v>
      </c>
      <c r="AB122" s="1017"/>
      <c r="AC122" s="1017"/>
      <c r="AD122" s="1017"/>
      <c r="AE122" s="1018"/>
      <c r="AF122" s="1019" t="s">
        <v>128</v>
      </c>
      <c r="AG122" s="1017"/>
      <c r="AH122" s="1017"/>
      <c r="AI122" s="1017"/>
      <c r="AJ122" s="1018"/>
      <c r="AK122" s="1019" t="s">
        <v>443</v>
      </c>
      <c r="AL122" s="1017"/>
      <c r="AM122" s="1017"/>
      <c r="AN122" s="1017"/>
      <c r="AO122" s="1018"/>
      <c r="AP122" s="1020" t="s">
        <v>128</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2562327</v>
      </c>
      <c r="BR122" s="1056"/>
      <c r="BS122" s="1056"/>
      <c r="BT122" s="1056"/>
      <c r="BU122" s="1056"/>
      <c r="BV122" s="1056">
        <v>2637051</v>
      </c>
      <c r="BW122" s="1056"/>
      <c r="BX122" s="1056"/>
      <c r="BY122" s="1056"/>
      <c r="BZ122" s="1056"/>
      <c r="CA122" s="1056">
        <v>2614754</v>
      </c>
      <c r="CB122" s="1056"/>
      <c r="CC122" s="1056"/>
      <c r="CD122" s="1056"/>
      <c r="CE122" s="1056"/>
      <c r="CF122" s="1076">
        <v>184</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3823</v>
      </c>
      <c r="DH122" s="978"/>
      <c r="DI122" s="978"/>
      <c r="DJ122" s="978"/>
      <c r="DK122" s="978"/>
      <c r="DL122" s="978">
        <v>4962</v>
      </c>
      <c r="DM122" s="978"/>
      <c r="DN122" s="978"/>
      <c r="DO122" s="978"/>
      <c r="DP122" s="978"/>
      <c r="DQ122" s="978">
        <v>6160</v>
      </c>
      <c r="DR122" s="978"/>
      <c r="DS122" s="978"/>
      <c r="DT122" s="978"/>
      <c r="DU122" s="978"/>
      <c r="DV122" s="979">
        <v>0.4</v>
      </c>
      <c r="DW122" s="979"/>
      <c r="DX122" s="979"/>
      <c r="DY122" s="979"/>
      <c r="DZ122" s="980"/>
    </row>
    <row r="123" spans="1:130" s="247" customFormat="1" ht="26.25" customHeight="1" x14ac:dyDescent="0.15">
      <c r="A123" s="1118"/>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443</v>
      </c>
      <c r="AB123" s="1017"/>
      <c r="AC123" s="1017"/>
      <c r="AD123" s="1017"/>
      <c r="AE123" s="1018"/>
      <c r="AF123" s="1019" t="s">
        <v>128</v>
      </c>
      <c r="AG123" s="1017"/>
      <c r="AH123" s="1017"/>
      <c r="AI123" s="1017"/>
      <c r="AJ123" s="1018"/>
      <c r="AK123" s="1019" t="s">
        <v>443</v>
      </c>
      <c r="AL123" s="1017"/>
      <c r="AM123" s="1017"/>
      <c r="AN123" s="1017"/>
      <c r="AO123" s="1018"/>
      <c r="AP123" s="1020" t="s">
        <v>128</v>
      </c>
      <c r="AQ123" s="1021"/>
      <c r="AR123" s="1021"/>
      <c r="AS123" s="1021"/>
      <c r="AT123" s="1022"/>
      <c r="AU123" s="1053"/>
      <c r="AV123" s="1054"/>
      <c r="AW123" s="1054"/>
      <c r="AX123" s="1054"/>
      <c r="AY123" s="1054"/>
      <c r="AZ123" s="278" t="s">
        <v>185</v>
      </c>
      <c r="BA123" s="278"/>
      <c r="BB123" s="278"/>
      <c r="BC123" s="278"/>
      <c r="BD123" s="278"/>
      <c r="BE123" s="278"/>
      <c r="BF123" s="278"/>
      <c r="BG123" s="278"/>
      <c r="BH123" s="278"/>
      <c r="BI123" s="278"/>
      <c r="BJ123" s="278"/>
      <c r="BK123" s="278"/>
      <c r="BL123" s="278"/>
      <c r="BM123" s="278"/>
      <c r="BN123" s="278"/>
      <c r="BO123" s="1033" t="s">
        <v>479</v>
      </c>
      <c r="BP123" s="1064"/>
      <c r="BQ123" s="1124">
        <v>5044537</v>
      </c>
      <c r="BR123" s="1090"/>
      <c r="BS123" s="1090"/>
      <c r="BT123" s="1090"/>
      <c r="BU123" s="1090"/>
      <c r="BV123" s="1090">
        <v>5038925</v>
      </c>
      <c r="BW123" s="1090"/>
      <c r="BX123" s="1090"/>
      <c r="BY123" s="1090"/>
      <c r="BZ123" s="1090"/>
      <c r="CA123" s="1090">
        <v>4756278</v>
      </c>
      <c r="CB123" s="1090"/>
      <c r="CC123" s="1090"/>
      <c r="CD123" s="1090"/>
      <c r="CE123" s="1090"/>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t="s">
        <v>441</v>
      </c>
      <c r="DH123" s="1017"/>
      <c r="DI123" s="1017"/>
      <c r="DJ123" s="1017"/>
      <c r="DK123" s="1018"/>
      <c r="DL123" s="1019" t="s">
        <v>128</v>
      </c>
      <c r="DM123" s="1017"/>
      <c r="DN123" s="1017"/>
      <c r="DO123" s="1017"/>
      <c r="DP123" s="1018"/>
      <c r="DQ123" s="1019" t="s">
        <v>128</v>
      </c>
      <c r="DR123" s="1017"/>
      <c r="DS123" s="1017"/>
      <c r="DT123" s="1017"/>
      <c r="DU123" s="1018"/>
      <c r="DV123" s="1020" t="s">
        <v>441</v>
      </c>
      <c r="DW123" s="1021"/>
      <c r="DX123" s="1021"/>
      <c r="DY123" s="1021"/>
      <c r="DZ123" s="1022"/>
    </row>
    <row r="124" spans="1:130" s="247" customFormat="1" ht="26.25" customHeight="1" thickBot="1" x14ac:dyDescent="0.2">
      <c r="A124" s="1118"/>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441</v>
      </c>
      <c r="AB124" s="1017"/>
      <c r="AC124" s="1017"/>
      <c r="AD124" s="1017"/>
      <c r="AE124" s="1018"/>
      <c r="AF124" s="1019" t="s">
        <v>441</v>
      </c>
      <c r="AG124" s="1017"/>
      <c r="AH124" s="1017"/>
      <c r="AI124" s="1017"/>
      <c r="AJ124" s="1018"/>
      <c r="AK124" s="1019" t="s">
        <v>441</v>
      </c>
      <c r="AL124" s="1017"/>
      <c r="AM124" s="1017"/>
      <c r="AN124" s="1017"/>
      <c r="AO124" s="1018"/>
      <c r="AP124" s="1020" t="s">
        <v>128</v>
      </c>
      <c r="AQ124" s="1021"/>
      <c r="AR124" s="1021"/>
      <c r="AS124" s="1021"/>
      <c r="AT124" s="1022"/>
      <c r="AU124" s="1120" t="s">
        <v>481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128</v>
      </c>
      <c r="BR124" s="1086"/>
      <c r="BS124" s="1086"/>
      <c r="BT124" s="1086"/>
      <c r="BU124" s="1086"/>
      <c r="BV124" s="1086" t="s">
        <v>443</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441</v>
      </c>
      <c r="DH124" s="1042"/>
      <c r="DI124" s="1042"/>
      <c r="DJ124" s="1042"/>
      <c r="DK124" s="1043"/>
      <c r="DL124" s="1041" t="s">
        <v>441</v>
      </c>
      <c r="DM124" s="1042"/>
      <c r="DN124" s="1042"/>
      <c r="DO124" s="1042"/>
      <c r="DP124" s="1043"/>
      <c r="DQ124" s="1041" t="s">
        <v>441</v>
      </c>
      <c r="DR124" s="1042"/>
      <c r="DS124" s="1042"/>
      <c r="DT124" s="1042"/>
      <c r="DU124" s="1043"/>
      <c r="DV124" s="1044" t="s">
        <v>441</v>
      </c>
      <c r="DW124" s="1045"/>
      <c r="DX124" s="1045"/>
      <c r="DY124" s="1045"/>
      <c r="DZ124" s="1046"/>
    </row>
    <row r="125" spans="1:130" s="247" customFormat="1" ht="26.25" customHeight="1" x14ac:dyDescent="0.15">
      <c r="A125" s="1118"/>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441</v>
      </c>
      <c r="AG125" s="1017"/>
      <c r="AH125" s="1017"/>
      <c r="AI125" s="1017"/>
      <c r="AJ125" s="1018"/>
      <c r="AK125" s="1019" t="s">
        <v>441</v>
      </c>
      <c r="AL125" s="1017"/>
      <c r="AM125" s="1017"/>
      <c r="AN125" s="1017"/>
      <c r="AO125" s="1018"/>
      <c r="AP125" s="1020" t="s">
        <v>441</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441</v>
      </c>
      <c r="DH125" s="985"/>
      <c r="DI125" s="985"/>
      <c r="DJ125" s="985"/>
      <c r="DK125" s="985"/>
      <c r="DL125" s="985" t="s">
        <v>441</v>
      </c>
      <c r="DM125" s="985"/>
      <c r="DN125" s="985"/>
      <c r="DO125" s="985"/>
      <c r="DP125" s="985"/>
      <c r="DQ125" s="985" t="s">
        <v>128</v>
      </c>
      <c r="DR125" s="985"/>
      <c r="DS125" s="985"/>
      <c r="DT125" s="985"/>
      <c r="DU125" s="985"/>
      <c r="DV125" s="986" t="s">
        <v>441</v>
      </c>
      <c r="DW125" s="986"/>
      <c r="DX125" s="986"/>
      <c r="DY125" s="986"/>
      <c r="DZ125" s="987"/>
    </row>
    <row r="126" spans="1:130" s="247" customFormat="1" ht="26.25" customHeight="1" thickBot="1" x14ac:dyDescent="0.2">
      <c r="A126" s="1118"/>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441</v>
      </c>
      <c r="AB126" s="1017"/>
      <c r="AC126" s="1017"/>
      <c r="AD126" s="1017"/>
      <c r="AE126" s="1018"/>
      <c r="AF126" s="1019" t="s">
        <v>441</v>
      </c>
      <c r="AG126" s="1017"/>
      <c r="AH126" s="1017"/>
      <c r="AI126" s="1017"/>
      <c r="AJ126" s="1018"/>
      <c r="AK126" s="1019" t="s">
        <v>441</v>
      </c>
      <c r="AL126" s="1017"/>
      <c r="AM126" s="1017"/>
      <c r="AN126" s="1017"/>
      <c r="AO126" s="1018"/>
      <c r="AP126" s="1020" t="s">
        <v>441</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441</v>
      </c>
      <c r="DH126" s="978"/>
      <c r="DI126" s="978"/>
      <c r="DJ126" s="978"/>
      <c r="DK126" s="978"/>
      <c r="DL126" s="978" t="s">
        <v>441</v>
      </c>
      <c r="DM126" s="978"/>
      <c r="DN126" s="978"/>
      <c r="DO126" s="978"/>
      <c r="DP126" s="978"/>
      <c r="DQ126" s="978" t="s">
        <v>441</v>
      </c>
      <c r="DR126" s="978"/>
      <c r="DS126" s="978"/>
      <c r="DT126" s="978"/>
      <c r="DU126" s="978"/>
      <c r="DV126" s="979" t="s">
        <v>441</v>
      </c>
      <c r="DW126" s="979"/>
      <c r="DX126" s="979"/>
      <c r="DY126" s="979"/>
      <c r="DZ126" s="980"/>
    </row>
    <row r="127" spans="1:130" s="247" customFormat="1" ht="26.25" customHeight="1" x14ac:dyDescent="0.15">
      <c r="A127" s="1119"/>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441</v>
      </c>
      <c r="AB127" s="1017"/>
      <c r="AC127" s="1017"/>
      <c r="AD127" s="1017"/>
      <c r="AE127" s="1018"/>
      <c r="AF127" s="1019" t="s">
        <v>441</v>
      </c>
      <c r="AG127" s="1017"/>
      <c r="AH127" s="1017"/>
      <c r="AI127" s="1017"/>
      <c r="AJ127" s="1018"/>
      <c r="AK127" s="1019" t="s">
        <v>441</v>
      </c>
      <c r="AL127" s="1017"/>
      <c r="AM127" s="1017"/>
      <c r="AN127" s="1017"/>
      <c r="AO127" s="1018"/>
      <c r="AP127" s="1020" t="s">
        <v>128</v>
      </c>
      <c r="AQ127" s="1021"/>
      <c r="AR127" s="1021"/>
      <c r="AS127" s="1021"/>
      <c r="AT127" s="1022"/>
      <c r="AU127" s="283"/>
      <c r="AV127" s="283"/>
      <c r="AW127" s="283"/>
      <c r="AX127" s="1091" t="s">
        <v>487</v>
      </c>
      <c r="AY127" s="1092"/>
      <c r="AZ127" s="1092"/>
      <c r="BA127" s="1092"/>
      <c r="BB127" s="1092"/>
      <c r="BC127" s="1092"/>
      <c r="BD127" s="1092"/>
      <c r="BE127" s="1093"/>
      <c r="BF127" s="1094" t="s">
        <v>488</v>
      </c>
      <c r="BG127" s="1092"/>
      <c r="BH127" s="1092"/>
      <c r="BI127" s="1092"/>
      <c r="BJ127" s="1092"/>
      <c r="BK127" s="1092"/>
      <c r="BL127" s="1093"/>
      <c r="BM127" s="1094" t="s">
        <v>489</v>
      </c>
      <c r="BN127" s="1092"/>
      <c r="BO127" s="1092"/>
      <c r="BP127" s="1092"/>
      <c r="BQ127" s="1092"/>
      <c r="BR127" s="1092"/>
      <c r="BS127" s="1093"/>
      <c r="BT127" s="1094" t="s">
        <v>490</v>
      </c>
      <c r="BU127" s="1092"/>
      <c r="BV127" s="1092"/>
      <c r="BW127" s="1092"/>
      <c r="BX127" s="1092"/>
      <c r="BY127" s="1092"/>
      <c r="BZ127" s="1116"/>
      <c r="CA127" s="283"/>
      <c r="CB127" s="283"/>
      <c r="CC127" s="283"/>
      <c r="CD127" s="284"/>
      <c r="CE127" s="284"/>
      <c r="CF127" s="284"/>
      <c r="CG127" s="281"/>
      <c r="CH127" s="281"/>
      <c r="CI127" s="281"/>
      <c r="CJ127" s="282"/>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441</v>
      </c>
      <c r="DH127" s="978"/>
      <c r="DI127" s="978"/>
      <c r="DJ127" s="978"/>
      <c r="DK127" s="978"/>
      <c r="DL127" s="978" t="s">
        <v>441</v>
      </c>
      <c r="DM127" s="978"/>
      <c r="DN127" s="978"/>
      <c r="DO127" s="978"/>
      <c r="DP127" s="978"/>
      <c r="DQ127" s="978" t="s">
        <v>441</v>
      </c>
      <c r="DR127" s="978"/>
      <c r="DS127" s="978"/>
      <c r="DT127" s="978"/>
      <c r="DU127" s="978"/>
      <c r="DV127" s="979" t="s">
        <v>441</v>
      </c>
      <c r="DW127" s="979"/>
      <c r="DX127" s="979"/>
      <c r="DY127" s="979"/>
      <c r="DZ127" s="980"/>
    </row>
    <row r="128" spans="1:130" s="247" customFormat="1" ht="26.25" customHeight="1" thickBot="1" x14ac:dyDescent="0.2">
      <c r="A128" s="1102" t="s">
        <v>492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493</v>
      </c>
      <c r="X128" s="1104"/>
      <c r="Y128" s="1104"/>
      <c r="Z128" s="1105"/>
      <c r="AA128" s="1106">
        <v>11866</v>
      </c>
      <c r="AB128" s="1107"/>
      <c r="AC128" s="1107"/>
      <c r="AD128" s="1107"/>
      <c r="AE128" s="1108"/>
      <c r="AF128" s="1109">
        <v>11865</v>
      </c>
      <c r="AG128" s="1107"/>
      <c r="AH128" s="1107"/>
      <c r="AI128" s="1107"/>
      <c r="AJ128" s="1108"/>
      <c r="AK128" s="1109">
        <v>10382</v>
      </c>
      <c r="AL128" s="1107"/>
      <c r="AM128" s="1107"/>
      <c r="AN128" s="1107"/>
      <c r="AO128" s="1108"/>
      <c r="AP128" s="1110"/>
      <c r="AQ128" s="1111"/>
      <c r="AR128" s="1111"/>
      <c r="AS128" s="1111"/>
      <c r="AT128" s="1112"/>
      <c r="AU128" s="283"/>
      <c r="AV128" s="283"/>
      <c r="AW128" s="283"/>
      <c r="AX128" s="946" t="s">
        <v>494</v>
      </c>
      <c r="AY128" s="947"/>
      <c r="AZ128" s="947"/>
      <c r="BA128" s="947"/>
      <c r="BB128" s="947"/>
      <c r="BC128" s="947"/>
      <c r="BD128" s="947"/>
      <c r="BE128" s="948"/>
      <c r="BF128" s="1113" t="s">
        <v>441</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4"/>
      <c r="CB128" s="284"/>
      <c r="CC128" s="284"/>
      <c r="CD128" s="284"/>
      <c r="CE128" s="284"/>
      <c r="CF128" s="284"/>
      <c r="CG128" s="281"/>
      <c r="CH128" s="281"/>
      <c r="CI128" s="281"/>
      <c r="CJ128" s="282"/>
      <c r="CK128" s="1083"/>
      <c r="CL128" s="1084"/>
      <c r="CM128" s="1084"/>
      <c r="CN128" s="1084"/>
      <c r="CO128" s="1085"/>
      <c r="CP128" s="1095" t="s">
        <v>495</v>
      </c>
      <c r="CQ128" s="1096"/>
      <c r="CR128" s="1096"/>
      <c r="CS128" s="1096"/>
      <c r="CT128" s="1096"/>
      <c r="CU128" s="1096"/>
      <c r="CV128" s="1096"/>
      <c r="CW128" s="1096"/>
      <c r="CX128" s="1096"/>
      <c r="CY128" s="1096"/>
      <c r="CZ128" s="1096"/>
      <c r="DA128" s="1096"/>
      <c r="DB128" s="1096"/>
      <c r="DC128" s="1096"/>
      <c r="DD128" s="1096"/>
      <c r="DE128" s="1096"/>
      <c r="DF128" s="1097"/>
      <c r="DG128" s="1098" t="s">
        <v>441</v>
      </c>
      <c r="DH128" s="1099"/>
      <c r="DI128" s="1099"/>
      <c r="DJ128" s="1099"/>
      <c r="DK128" s="1099"/>
      <c r="DL128" s="1099" t="s">
        <v>441</v>
      </c>
      <c r="DM128" s="1099"/>
      <c r="DN128" s="1099"/>
      <c r="DO128" s="1099"/>
      <c r="DP128" s="1099"/>
      <c r="DQ128" s="1099" t="s">
        <v>496</v>
      </c>
      <c r="DR128" s="1099"/>
      <c r="DS128" s="1099"/>
      <c r="DT128" s="1099"/>
      <c r="DU128" s="1099"/>
      <c r="DV128" s="1100" t="s">
        <v>441</v>
      </c>
      <c r="DW128" s="1100"/>
      <c r="DX128" s="1100"/>
      <c r="DY128" s="1100"/>
      <c r="DZ128" s="1101"/>
    </row>
    <row r="129" spans="1:131" s="247"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1698633</v>
      </c>
      <c r="AB129" s="1017"/>
      <c r="AC129" s="1017"/>
      <c r="AD129" s="1017"/>
      <c r="AE129" s="1018"/>
      <c r="AF129" s="1019">
        <v>1684128</v>
      </c>
      <c r="AG129" s="1017"/>
      <c r="AH129" s="1017"/>
      <c r="AI129" s="1017"/>
      <c r="AJ129" s="1018"/>
      <c r="AK129" s="1019">
        <v>1672510</v>
      </c>
      <c r="AL129" s="1017"/>
      <c r="AM129" s="1017"/>
      <c r="AN129" s="1017"/>
      <c r="AO129" s="1018"/>
      <c r="AP129" s="1134"/>
      <c r="AQ129" s="1135"/>
      <c r="AR129" s="1135"/>
      <c r="AS129" s="1135"/>
      <c r="AT129" s="1136"/>
      <c r="AU129" s="285"/>
      <c r="AV129" s="285"/>
      <c r="AW129" s="285"/>
      <c r="AX129" s="1125" t="s">
        <v>498</v>
      </c>
      <c r="AY129" s="1008"/>
      <c r="AZ129" s="1008"/>
      <c r="BA129" s="1008"/>
      <c r="BB129" s="1008"/>
      <c r="BC129" s="1008"/>
      <c r="BD129" s="1008"/>
      <c r="BE129" s="1009"/>
      <c r="BF129" s="1126" t="s">
        <v>499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290980</v>
      </c>
      <c r="AB130" s="1017"/>
      <c r="AC130" s="1017"/>
      <c r="AD130" s="1017"/>
      <c r="AE130" s="1018"/>
      <c r="AF130" s="1019">
        <v>272522</v>
      </c>
      <c r="AG130" s="1017"/>
      <c r="AH130" s="1017"/>
      <c r="AI130" s="1017"/>
      <c r="AJ130" s="1018"/>
      <c r="AK130" s="1019">
        <v>251556</v>
      </c>
      <c r="AL130" s="1017"/>
      <c r="AM130" s="1017"/>
      <c r="AN130" s="1017"/>
      <c r="AO130" s="1018"/>
      <c r="AP130" s="1134"/>
      <c r="AQ130" s="1135"/>
      <c r="AR130" s="1135"/>
      <c r="AS130" s="1135"/>
      <c r="AT130" s="1136"/>
      <c r="AU130" s="285"/>
      <c r="AV130" s="285"/>
      <c r="AW130" s="285"/>
      <c r="AX130" s="1125" t="s">
        <v>502</v>
      </c>
      <c r="AY130" s="1008"/>
      <c r="AZ130" s="1008"/>
      <c r="BA130" s="1008"/>
      <c r="BB130" s="1008"/>
      <c r="BC130" s="1008"/>
      <c r="BD130" s="1008"/>
      <c r="BE130" s="1009"/>
      <c r="BF130" s="1162">
        <v>6.2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1407653</v>
      </c>
      <c r="AB131" s="1042"/>
      <c r="AC131" s="1042"/>
      <c r="AD131" s="1042"/>
      <c r="AE131" s="1043"/>
      <c r="AF131" s="1041">
        <v>1411606</v>
      </c>
      <c r="AG131" s="1042"/>
      <c r="AH131" s="1042"/>
      <c r="AI131" s="1042"/>
      <c r="AJ131" s="1043"/>
      <c r="AK131" s="1041">
        <v>1420954</v>
      </c>
      <c r="AL131" s="1042"/>
      <c r="AM131" s="1042"/>
      <c r="AN131" s="1042"/>
      <c r="AO131" s="1043"/>
      <c r="AP131" s="1172"/>
      <c r="AQ131" s="1173"/>
      <c r="AR131" s="1173"/>
      <c r="AS131" s="1173"/>
      <c r="AT131" s="1174"/>
      <c r="AU131" s="285"/>
      <c r="AV131" s="285"/>
      <c r="AW131" s="285"/>
      <c r="AX131" s="1144" t="s">
        <v>504</v>
      </c>
      <c r="AY131" s="1096"/>
      <c r="AZ131" s="1096"/>
      <c r="BA131" s="1096"/>
      <c r="BB131" s="1096"/>
      <c r="BC131" s="1096"/>
      <c r="BD131" s="1096"/>
      <c r="BE131" s="1097"/>
      <c r="BF131" s="1145" t="s">
        <v>441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6.9903591299999999</v>
      </c>
      <c r="AB132" s="1158"/>
      <c r="AC132" s="1158"/>
      <c r="AD132" s="1158"/>
      <c r="AE132" s="1159"/>
      <c r="AF132" s="1160">
        <v>5.6787092149999996</v>
      </c>
      <c r="AG132" s="1158"/>
      <c r="AH132" s="1158"/>
      <c r="AI132" s="1158"/>
      <c r="AJ132" s="1159"/>
      <c r="AK132" s="1160">
        <v>6.0567055649999997</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7.3</v>
      </c>
      <c r="AB133" s="1141"/>
      <c r="AC133" s="1141"/>
      <c r="AD133" s="1141"/>
      <c r="AE133" s="1142"/>
      <c r="AF133" s="1140">
        <v>6.8</v>
      </c>
      <c r="AG133" s="1141"/>
      <c r="AH133" s="1141"/>
      <c r="AI133" s="1141"/>
      <c r="AJ133" s="1142"/>
      <c r="AK133" s="1140">
        <v>6.2</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P9wTlRE7m7eRRVhXFVhnSM5vi/ds2/xS81AWE454gGvBnfxxxBm7XHAUPpeLrop+WVFHBXPQVi8jrLsIcgxYw==" saltValue="eVSH+hJLv5Ws1JZ0K2w5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pAGcHm2MMbh60pZn5hRSxTAPI0UyNbxHZm59QooXZRaN9zHVzABylsTh7wl5dbn0WVlulGmDNNi0O9NtX1/Pw==" saltValue="lZUu0p5shNc8thiwEBowb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kIvKTPr00FtVjDiqVR1UHEBFMjYxz7js2qUCP2GiVbac2IbkxKksLGtkkNQT9UHrH7u9kU6VqwRxy8ZN1SPMA==" saltValue="kDgZe9fDWuC2CX9UoPSMzg=="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516</v>
      </c>
      <c r="AL9" s="1181"/>
      <c r="AM9" s="1181"/>
      <c r="AN9" s="1182"/>
      <c r="AO9" s="313">
        <v>682780</v>
      </c>
      <c r="AP9" s="313">
        <v>254010</v>
      </c>
      <c r="AQ9" s="314">
        <v>218185</v>
      </c>
      <c r="AR9" s="315">
        <v>16.399999999999999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517</v>
      </c>
      <c r="AL10" s="1181"/>
      <c r="AM10" s="1181"/>
      <c r="AN10" s="1182"/>
      <c r="AO10" s="316">
        <v>140544</v>
      </c>
      <c r="AP10" s="316">
        <v>52286</v>
      </c>
      <c r="AQ10" s="317">
        <v>27381</v>
      </c>
      <c r="AR10" s="318">
        <v>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518</v>
      </c>
      <c r="AL11" s="1181"/>
      <c r="AM11" s="1181"/>
      <c r="AN11" s="1182"/>
      <c r="AO11" s="316">
        <v>9727</v>
      </c>
      <c r="AP11" s="316">
        <v>3619</v>
      </c>
      <c r="AQ11" s="317">
        <v>25697</v>
      </c>
      <c r="AR11" s="318">
        <v>-85.9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519</v>
      </c>
      <c r="AL12" s="1181"/>
      <c r="AM12" s="1181"/>
      <c r="AN12" s="1182"/>
      <c r="AO12" s="316" t="s">
        <v>520</v>
      </c>
      <c r="AP12" s="316" t="s">
        <v>520</v>
      </c>
      <c r="AQ12" s="317">
        <v>4359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521</v>
      </c>
      <c r="AL13" s="1181"/>
      <c r="AM13" s="1181"/>
      <c r="AN13" s="118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522</v>
      </c>
      <c r="AL14" s="1181"/>
      <c r="AM14" s="1181"/>
      <c r="AN14" s="1182"/>
      <c r="AO14" s="316">
        <v>19938</v>
      </c>
      <c r="AP14" s="316">
        <v>7417</v>
      </c>
      <c r="AQ14" s="317">
        <v>8999</v>
      </c>
      <c r="AR14" s="318">
        <v>-17.600000000000001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523</v>
      </c>
      <c r="AL15" s="1181"/>
      <c r="AM15" s="1181"/>
      <c r="AN15" s="1182"/>
      <c r="AO15" s="316">
        <v>24859</v>
      </c>
      <c r="AP15" s="316">
        <v>9248</v>
      </c>
      <c r="AQ15" s="317">
        <v>6052</v>
      </c>
      <c r="AR15" s="318">
        <v>52.8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524</v>
      </c>
      <c r="AL16" s="1184"/>
      <c r="AM16" s="1184"/>
      <c r="AN16" s="1185"/>
      <c r="AO16" s="316">
        <v>-58643</v>
      </c>
      <c r="AP16" s="316">
        <v>-21817</v>
      </c>
      <c r="AQ16" s="317">
        <v>-19480</v>
      </c>
      <c r="AR16" s="318">
        <v>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185</v>
      </c>
      <c r="AL17" s="1184"/>
      <c r="AM17" s="1184"/>
      <c r="AN17" s="1185"/>
      <c r="AO17" s="316">
        <v>819205</v>
      </c>
      <c r="AP17" s="316">
        <v>304764</v>
      </c>
      <c r="AQ17" s="317">
        <v>271195</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529</v>
      </c>
      <c r="AL21" s="1176"/>
      <c r="AM21" s="1176"/>
      <c r="AN21" s="1177"/>
      <c r="AO21" s="328">
        <v>34.6</v>
      </c>
      <c r="AP21" s="329">
        <v>25.46</v>
      </c>
      <c r="AQ21" s="330">
        <v>9.14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530</v>
      </c>
      <c r="AL22" s="1176"/>
      <c r="AM22" s="1176"/>
      <c r="AN22" s="1177"/>
      <c r="AO22" s="333">
        <v>88.9</v>
      </c>
      <c r="AP22" s="334">
        <v>93.7</v>
      </c>
      <c r="AQ22" s="335">
        <v>-4.8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534</v>
      </c>
      <c r="AL32" s="1192"/>
      <c r="AM32" s="1192"/>
      <c r="AN32" s="1193"/>
      <c r="AO32" s="343">
        <v>257358</v>
      </c>
      <c r="AP32" s="343">
        <v>95743</v>
      </c>
      <c r="AQ32" s="344">
        <v>157756</v>
      </c>
      <c r="AR32" s="345">
        <v>-39.299999999999997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535</v>
      </c>
      <c r="AL33" s="1192"/>
      <c r="AM33" s="1192"/>
      <c r="AN33" s="1193"/>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536</v>
      </c>
      <c r="AL34" s="1192"/>
      <c r="AM34" s="1192"/>
      <c r="AN34" s="1193"/>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537</v>
      </c>
      <c r="AL35" s="1192"/>
      <c r="AM35" s="1192"/>
      <c r="AN35" s="1193"/>
      <c r="AO35" s="343">
        <v>67507</v>
      </c>
      <c r="AP35" s="343">
        <v>25114</v>
      </c>
      <c r="AQ35" s="344">
        <v>29837</v>
      </c>
      <c r="AR35" s="345">
        <v>-15.8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538</v>
      </c>
      <c r="AL36" s="1192"/>
      <c r="AM36" s="1192"/>
      <c r="AN36" s="1193"/>
      <c r="AO36" s="343">
        <v>23136</v>
      </c>
      <c r="AP36" s="343">
        <v>8607</v>
      </c>
      <c r="AQ36" s="344">
        <v>5452</v>
      </c>
      <c r="AR36" s="345">
        <v>57.9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539</v>
      </c>
      <c r="AL37" s="1192"/>
      <c r="AM37" s="1192"/>
      <c r="AN37" s="1193"/>
      <c r="AO37" s="343" t="s">
        <v>520</v>
      </c>
      <c r="AP37" s="343" t="s">
        <v>520</v>
      </c>
      <c r="AQ37" s="344">
        <v>1300</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540</v>
      </c>
      <c r="AL38" s="1195"/>
      <c r="AM38" s="1195"/>
      <c r="AN38" s="1196"/>
      <c r="AO38" s="346" t="s">
        <v>520</v>
      </c>
      <c r="AP38" s="346" t="s">
        <v>520</v>
      </c>
      <c r="AQ38" s="347">
        <v>36</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541</v>
      </c>
      <c r="AL39" s="1195"/>
      <c r="AM39" s="1195"/>
      <c r="AN39" s="1196"/>
      <c r="AO39" s="343">
        <v>-10382</v>
      </c>
      <c r="AP39" s="343">
        <v>-3862</v>
      </c>
      <c r="AQ39" s="344">
        <v>-9131</v>
      </c>
      <c r="AR39" s="345">
        <v>-57.7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542</v>
      </c>
      <c r="AL40" s="1192"/>
      <c r="AM40" s="1192"/>
      <c r="AN40" s="1193"/>
      <c r="AO40" s="343">
        <v>-251556</v>
      </c>
      <c r="AP40" s="343">
        <v>-93585</v>
      </c>
      <c r="AQ40" s="344">
        <v>-138994</v>
      </c>
      <c r="AR40" s="345">
        <v>-32.700000000000003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296</v>
      </c>
      <c r="AL41" s="1198"/>
      <c r="AM41" s="1198"/>
      <c r="AN41" s="1199"/>
      <c r="AO41" s="343">
        <v>86063</v>
      </c>
      <c r="AP41" s="343">
        <v>32017</v>
      </c>
      <c r="AQ41" s="344">
        <v>46254</v>
      </c>
      <c r="AR41" s="345">
        <v>-30.8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511</v>
      </c>
      <c r="AN49" s="1188" t="s">
        <v>546</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1602920</v>
      </c>
      <c r="AN51" s="365">
        <v>568815</v>
      </c>
      <c r="AO51" s="366">
        <v>76.3</v>
      </c>
      <c r="AP51" s="367">
        <v>287914</v>
      </c>
      <c r="AQ51" s="368">
        <v>-0.2</v>
      </c>
      <c r="AR51" s="369">
        <v>76.5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1192372</v>
      </c>
      <c r="AN52" s="373">
        <v>423127</v>
      </c>
      <c r="AO52" s="374">
        <v>75.2</v>
      </c>
      <c r="AP52" s="375">
        <v>146531</v>
      </c>
      <c r="AQ52" s="376">
        <v>3.5</v>
      </c>
      <c r="AR52" s="377">
        <v>71.7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673182</v>
      </c>
      <c r="AN53" s="365">
        <v>244527</v>
      </c>
      <c r="AO53" s="366">
        <v>-57</v>
      </c>
      <c r="AP53" s="367">
        <v>310300</v>
      </c>
      <c r="AQ53" s="368">
        <v>7.8</v>
      </c>
      <c r="AR53" s="369">
        <v>-64.8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545494</v>
      </c>
      <c r="AN54" s="373">
        <v>198145</v>
      </c>
      <c r="AO54" s="374">
        <v>-53.2</v>
      </c>
      <c r="AP54" s="375">
        <v>157576</v>
      </c>
      <c r="AQ54" s="376">
        <v>7.5</v>
      </c>
      <c r="AR54" s="377">
        <v>-60.7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1690875</v>
      </c>
      <c r="AN55" s="365">
        <v>620732</v>
      </c>
      <c r="AO55" s="366">
        <v>153.9</v>
      </c>
      <c r="AP55" s="367">
        <v>317319</v>
      </c>
      <c r="AQ55" s="368">
        <v>2.2999999999999998</v>
      </c>
      <c r="AR55" s="369">
        <v>151.6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527707</v>
      </c>
      <c r="AN56" s="373">
        <v>193725</v>
      </c>
      <c r="AO56" s="374">
        <v>-2.2000000000000002</v>
      </c>
      <c r="AP56" s="375">
        <v>164214</v>
      </c>
      <c r="AQ56" s="376">
        <v>4.2</v>
      </c>
      <c r="AR56" s="377">
        <v>-6.4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1526714</v>
      </c>
      <c r="AN57" s="365">
        <v>560880</v>
      </c>
      <c r="AO57" s="366">
        <v>-9.6</v>
      </c>
      <c r="AP57" s="367">
        <v>289738</v>
      </c>
      <c r="AQ57" s="368">
        <v>-8.6999999999999993</v>
      </c>
      <c r="AR57" s="369">
        <v>-0.9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887211</v>
      </c>
      <c r="AN58" s="373">
        <v>325941</v>
      </c>
      <c r="AO58" s="374">
        <v>68.2</v>
      </c>
      <c r="AP58" s="375">
        <v>156238</v>
      </c>
      <c r="AQ58" s="376">
        <v>-4.9000000000000004</v>
      </c>
      <c r="AR58" s="377">
        <v>73.099999999999994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954391</v>
      </c>
      <c r="AN59" s="365">
        <v>355056</v>
      </c>
      <c r="AO59" s="366">
        <v>-36.700000000000003</v>
      </c>
      <c r="AP59" s="367">
        <v>316937</v>
      </c>
      <c r="AQ59" s="368">
        <v>9.4</v>
      </c>
      <c r="AR59" s="369">
        <v>-46.1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745658</v>
      </c>
      <c r="AN60" s="373">
        <v>277403</v>
      </c>
      <c r="AO60" s="374">
        <v>-14.9</v>
      </c>
      <c r="AP60" s="375">
        <v>199150</v>
      </c>
      <c r="AQ60" s="376">
        <v>27.5</v>
      </c>
      <c r="AR60" s="377">
        <v>-42.4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1289616</v>
      </c>
      <c r="AN61" s="380">
        <v>470002</v>
      </c>
      <c r="AO61" s="381">
        <v>25.4</v>
      </c>
      <c r="AP61" s="382">
        <v>304442</v>
      </c>
      <c r="AQ61" s="383">
        <v>2.1</v>
      </c>
      <c r="AR61" s="369">
        <v>23.3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779688</v>
      </c>
      <c r="AN62" s="373">
        <v>283668</v>
      </c>
      <c r="AO62" s="374">
        <v>14.6</v>
      </c>
      <c r="AP62" s="375">
        <v>164742</v>
      </c>
      <c r="AQ62" s="376">
        <v>7.6</v>
      </c>
      <c r="AR62" s="377">
        <v>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xTSB4RitQlrElQFvj68HsG3adT+Tmm0qFzv4+BxGqDkYZE1lXBwNiewK85Yp+v9J3q2wGbqq//yfLQbCphZ1g==" saltValue="ELPnkMHxTMJdcPjm+sbA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4rhosB4i/oGdR7ZfTbnzhJ2grC1+CSGHDyoPJvvaECPyXKGbgIoVYfbRgg4PNZRTXdgHvqt7JyorfXXtxbBBAw==" saltValue="9aDK3QbnKiVVMQkBZ5A7j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srhhk83smrn63wmzzKopANSYqz5ho4qwIB8bhKmyPajpVBFd0aYpIlnr8eZQjCzP7Wp3MZHI7HDcHCRw1cuISg==" saltValue="aptPJX0C3fJercStUkqr0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29.52</v>
      </c>
      <c r="G47" s="12">
        <v>35.22</v>
      </c>
      <c r="H47" s="12">
        <v>29.9</v>
      </c>
      <c r="I47" s="12">
        <v>24.94</v>
      </c>
      <c r="J47" s="13">
        <v>18.54</v>
      </c>
    </row>
    <row r="48" spans="2:10" ht="57.75" customHeight="1" x14ac:dyDescent="0.15">
      <c r="B48" s="14"/>
      <c r="C48" s="1202" t="s">
        <v>4</v>
      </c>
      <c r="D48" s="1202"/>
      <c r="E48" s="1203"/>
      <c r="F48" s="15">
        <v>12.09</v>
      </c>
      <c r="G48" s="16">
        <v>11</v>
      </c>
      <c r="H48" s="16">
        <v>12.58</v>
      </c>
      <c r="I48" s="16">
        <v>8.16</v>
      </c>
      <c r="J48" s="17">
        <v>12.84</v>
      </c>
    </row>
    <row r="49" spans="2:10" ht="57.75" customHeight="1" thickBot="1" x14ac:dyDescent="0.2">
      <c r="B49" s="18"/>
      <c r="C49" s="1204" t="s">
        <v>5</v>
      </c>
      <c r="D49" s="1204"/>
      <c r="E49" s="1205"/>
      <c r="F49" s="19">
        <v>0.46</v>
      </c>
      <c r="G49" s="20">
        <v>5.56</v>
      </c>
      <c r="H49" s="20" t="s">
        <v>567</v>
      </c>
      <c r="I49" s="20" t="s">
        <v>568</v>
      </c>
      <c r="J49" s="21" t="s">
        <v>569</v>
      </c>
    </row>
    <row r="50" spans="2:10" ht="13.5" customHeight="1" x14ac:dyDescent="0.15"/>
  </sheetData>
  <sheetProtection algorithmName="SHA-512" hashValue="evuuR3W3y47Bgx7LXa0IkX1TvbMO2W5KIA2Z89SS/QQyWAE5nPl45hj4Izqpfnahe3L0QZgTxPBit2U0NJRW3A==" saltValue="dOqsQ/rkJMO5abP6IWJs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2021-03-12T05:15:04Z</cp:lastPrinted>
  <dcterms:created xsi:type="dcterms:W3CDTF">2021-02-05T02:05:55Z</dcterms:created>
  <dcterms:modified xsi:type="dcterms:W3CDTF">2021-04-01T01:54:58Z</dcterms:modified>
  <cp:category/>
</cp:coreProperties>
</file>