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9135" tabRatio="801" activeTab="3"/>
  </bookViews>
  <sheets>
    <sheet name="2（法適用企業・収益的収支）" sheetId="1" r:id="rId1"/>
    <sheet name="2（法適用企業・資本的収支）" sheetId="2" r:id="rId2"/>
    <sheet name="共通様式" sheetId="3" r:id="rId3"/>
    <sheet name="2（法非適用企業）" sheetId="4" r:id="rId4"/>
  </sheets>
  <definedNames>
    <definedName name="_xlnm.Print_Area" localSheetId="1">'2（法適用企業・資本的収支）'!$A$1:$T$43</definedName>
    <definedName name="_xlnm.Print_Area" localSheetId="0">'2（法適用企業・収益的収支）'!$A$1:$U$50</definedName>
    <definedName name="_xlnm.Print_Area" localSheetId="3">'2（法非適用企業）'!$A$1:$V$70</definedName>
    <definedName name="_xlnm.Print_Titles" localSheetId="1">'2（法適用企業・資本的収支）'!$A:$H</definedName>
    <definedName name="_xlnm.Print_Titles" localSheetId="0">'2（法適用企業・収益的収支）'!$A:$I</definedName>
    <definedName name="_xlnm.Print_Titles" localSheetId="3">'2（法非適用企業）'!$A:$V,'2（法非適用企業）'!$1:$3</definedName>
  </definedNames>
  <calcPr calcMode="manual" fullCalcOnLoad="1"/>
</workbook>
</file>

<file path=xl/sharedStrings.xml><?xml version="1.0" encoding="utf-8"?>
<sst xmlns="http://schemas.openxmlformats.org/spreadsheetml/2006/main" count="349" uniqueCount="246">
  <si>
    <t>収益的収支</t>
  </si>
  <si>
    <t>営業収益</t>
  </si>
  <si>
    <t>(2)</t>
  </si>
  <si>
    <t>(3)</t>
  </si>
  <si>
    <t>受託工事収益</t>
  </si>
  <si>
    <t>その他</t>
  </si>
  <si>
    <t>営業外収益</t>
  </si>
  <si>
    <t>料金収入</t>
  </si>
  <si>
    <t>補助金</t>
  </si>
  <si>
    <t>他会計繰入金</t>
  </si>
  <si>
    <t>その他補助金</t>
  </si>
  <si>
    <t>収入計</t>
  </si>
  <si>
    <t>営業費用</t>
  </si>
  <si>
    <t>１．</t>
  </si>
  <si>
    <t>(A)</t>
  </si>
  <si>
    <t>(1)</t>
  </si>
  <si>
    <t>(B)</t>
  </si>
  <si>
    <t>２．</t>
  </si>
  <si>
    <t>職員給与費</t>
  </si>
  <si>
    <t>基本給</t>
  </si>
  <si>
    <t>経費</t>
  </si>
  <si>
    <t>動力費</t>
  </si>
  <si>
    <t>修繕費</t>
  </si>
  <si>
    <t>材料費</t>
  </si>
  <si>
    <t>減価償却費</t>
  </si>
  <si>
    <t>営業外費用</t>
  </si>
  <si>
    <t>支払利息</t>
  </si>
  <si>
    <t>支出計</t>
  </si>
  <si>
    <t>経常損益</t>
  </si>
  <si>
    <t>特別損益</t>
  </si>
  <si>
    <t>特別利益</t>
  </si>
  <si>
    <t>特別損失</t>
  </si>
  <si>
    <t>当年度純利益（又は純損失）</t>
  </si>
  <si>
    <t>繰越利益剰余金又は累積欠損金</t>
  </si>
  <si>
    <t>流動資産</t>
  </si>
  <si>
    <t>うち一時借入金</t>
  </si>
  <si>
    <t>うち未収金</t>
  </si>
  <si>
    <t>流動負債</t>
  </si>
  <si>
    <t>うち未払金</t>
  </si>
  <si>
    <t>累積欠損金比率（</t>
  </si>
  <si>
    <t>区　　　　　　分</t>
  </si>
  <si>
    <t>年　　　　　　度</t>
  </si>
  <si>
    <t>（決算）</t>
  </si>
  <si>
    <t>決算
見込</t>
  </si>
  <si>
    <t>前々年度</t>
  </si>
  <si>
    <t>前年度</t>
  </si>
  <si>
    <t>本年度</t>
  </si>
  <si>
    <t>収益的収入</t>
  </si>
  <si>
    <t>収益的支出</t>
  </si>
  <si>
    <t>（単位：千円，％）</t>
  </si>
  <si>
    <t>（単位：千円）</t>
  </si>
  <si>
    <t>年　　　　　度</t>
  </si>
  <si>
    <t>前年度</t>
  </si>
  <si>
    <t>区　　　　　分</t>
  </si>
  <si>
    <t>資本的収支</t>
  </si>
  <si>
    <t>資本的収入</t>
  </si>
  <si>
    <t>企業債</t>
  </si>
  <si>
    <t>２．</t>
  </si>
  <si>
    <t>他会計出資金</t>
  </si>
  <si>
    <t>３．</t>
  </si>
  <si>
    <t>他会計補助金</t>
  </si>
  <si>
    <t>４．</t>
  </si>
  <si>
    <t>他会計負担金</t>
  </si>
  <si>
    <t>５．</t>
  </si>
  <si>
    <t>他会計借入金</t>
  </si>
  <si>
    <t>６．</t>
  </si>
  <si>
    <t>国（都道府県）補助金</t>
  </si>
  <si>
    <t>７．</t>
  </si>
  <si>
    <t>固定資産売却代金</t>
  </si>
  <si>
    <t>工事負担金</t>
  </si>
  <si>
    <t>計</t>
  </si>
  <si>
    <t>純計</t>
  </si>
  <si>
    <t>資本的支出</t>
  </si>
  <si>
    <t>建設改良費</t>
  </si>
  <si>
    <t>うち職員給与費</t>
  </si>
  <si>
    <t>企業債償還金</t>
  </si>
  <si>
    <t>他会計長期借入返還金</t>
  </si>
  <si>
    <t>他会計への支出金</t>
  </si>
  <si>
    <t>損益勘定留保資金</t>
  </si>
  <si>
    <t>利益剰余金処分額</t>
  </si>
  <si>
    <t>繰越工事資金</t>
  </si>
  <si>
    <t>収益的収支分</t>
  </si>
  <si>
    <t>うち基準内繰入金</t>
  </si>
  <si>
    <t>うち基準外繰入金</t>
  </si>
  <si>
    <t>資本的収支分</t>
  </si>
  <si>
    <t>（単位：千円，％）</t>
  </si>
  <si>
    <t>総収益</t>
  </si>
  <si>
    <t>総費用</t>
  </si>
  <si>
    <t>うち退職手当</t>
  </si>
  <si>
    <t>うち一時借入金利息</t>
  </si>
  <si>
    <t>収支差引</t>
  </si>
  <si>
    <t>地方債</t>
  </si>
  <si>
    <t>他会計補助金</t>
  </si>
  <si>
    <t>他会計借入金</t>
  </si>
  <si>
    <t>地方債償還金</t>
  </si>
  <si>
    <t>他会計長期借入金返還金</t>
  </si>
  <si>
    <t>他会計への繰出金</t>
  </si>
  <si>
    <t>収支再差引</t>
  </si>
  <si>
    <t>積立金</t>
  </si>
  <si>
    <t>前年度からの繰越金</t>
  </si>
  <si>
    <t>前年度繰上充用金</t>
  </si>
  <si>
    <t>形式収支</t>
  </si>
  <si>
    <t>翌年度へ繰り越すべき財源</t>
  </si>
  <si>
    <t>実質収支</t>
  </si>
  <si>
    <t>黒字</t>
  </si>
  <si>
    <t>赤字</t>
  </si>
  <si>
    <t>赤字比率（</t>
  </si>
  <si>
    <t>収益的収支比率（</t>
  </si>
  <si>
    <t>営業収益－受託工事収益　(B)-(C)</t>
  </si>
  <si>
    <t>４．</t>
  </si>
  <si>
    <t>５．</t>
  </si>
  <si>
    <t>区</t>
  </si>
  <si>
    <t>分</t>
  </si>
  <si>
    <t>(A)-(B)</t>
  </si>
  <si>
    <t>（３）</t>
  </si>
  <si>
    <t>（４）</t>
  </si>
  <si>
    <t>（５）</t>
  </si>
  <si>
    <t>（６）</t>
  </si>
  <si>
    <t>（７）</t>
  </si>
  <si>
    <t>営業収益－受託工事収益</t>
  </si>
  <si>
    <t>資　本　的　収　支</t>
  </si>
  <si>
    <t>(F)</t>
  </si>
  <si>
    <t>８．</t>
  </si>
  <si>
    <t>９．</t>
  </si>
  <si>
    <t>３．</t>
  </si>
  <si>
    <t>○他会計繰入金</t>
  </si>
  <si>
    <t>他会計補助金</t>
  </si>
  <si>
    <t xml:space="preserve">地方財政法による
資金不足の比率   
</t>
  </si>
  <si>
    <t>健全化法施行規則第６条に規定する
解消可能資金不足額</t>
  </si>
  <si>
    <t>健全化法施行令第17条により算定した
事業の規模</t>
  </si>
  <si>
    <t xml:space="preserve">地方財政法による
資金不足の比率   </t>
  </si>
  <si>
    <t>健全化法第22条により算定した
資金不足比率</t>
  </si>
  <si>
    <t>(B)</t>
  </si>
  <si>
    <t>２．</t>
  </si>
  <si>
    <t>(1)</t>
  </si>
  <si>
    <t>(2)</t>
  </si>
  <si>
    <t>(C)</t>
  </si>
  <si>
    <t>(D)</t>
  </si>
  <si>
    <t>(C)-(D)</t>
  </si>
  <si>
    <t>(E)</t>
  </si>
  <si>
    <t>(F)</t>
  </si>
  <si>
    <t>(G)</t>
  </si>
  <si>
    <t>(F)-(G)</t>
  </si>
  <si>
    <t>(H)</t>
  </si>
  <si>
    <t>(E)+(H)</t>
  </si>
  <si>
    <t>(I)</t>
  </si>
  <si>
    <t>(J)</t>
  </si>
  <si>
    <t>(K)</t>
  </si>
  <si>
    <t>( I )</t>
  </si>
  <si>
    <t>×100</t>
  </si>
  <si>
    <t>）</t>
  </si>
  <si>
    <t>(A)-(B)</t>
  </si>
  <si>
    <r>
      <t>(</t>
    </r>
    <r>
      <rPr>
        <sz val="11"/>
        <rFont val="ＭＳ Ｐゴシック"/>
        <family val="3"/>
      </rPr>
      <t>L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</si>
  <si>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)</t>
    </r>
  </si>
  <si>
    <r>
      <t>(（</t>
    </r>
    <r>
      <rPr>
        <sz val="11"/>
        <rFont val="ＭＳ Ｐゴシック"/>
        <family val="3"/>
      </rPr>
      <t>L</t>
    </r>
    <r>
      <rPr>
        <sz val="11"/>
        <rFont val="ＭＳ Ｐゴシック"/>
        <family val="3"/>
      </rPr>
      <t>）/（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）×100)</t>
    </r>
  </si>
  <si>
    <t>(N)</t>
  </si>
  <si>
    <t>(O)</t>
  </si>
  <si>
    <t>(P)</t>
  </si>
  <si>
    <t>(（N）/（P）×100)</t>
  </si>
  <si>
    <t>１．</t>
  </si>
  <si>
    <t>(3)</t>
  </si>
  <si>
    <t>収　益　的　収　支</t>
  </si>
  <si>
    <t>(A)</t>
  </si>
  <si>
    <t>（１）</t>
  </si>
  <si>
    <t>(B)</t>
  </si>
  <si>
    <t>ア</t>
  </si>
  <si>
    <t>イ</t>
  </si>
  <si>
    <t>(C)</t>
  </si>
  <si>
    <t>ウ</t>
  </si>
  <si>
    <t>（２）</t>
  </si>
  <si>
    <t>２</t>
  </si>
  <si>
    <t>(D)</t>
  </si>
  <si>
    <t>３</t>
  </si>
  <si>
    <t>(A)-(D)</t>
  </si>
  <si>
    <t>(E)</t>
  </si>
  <si>
    <t>(F)</t>
  </si>
  <si>
    <t>２</t>
  </si>
  <si>
    <t>(G)</t>
  </si>
  <si>
    <t>（１）</t>
  </si>
  <si>
    <t>（２）</t>
  </si>
  <si>
    <t>(H)</t>
  </si>
  <si>
    <t>３</t>
  </si>
  <si>
    <t>(F)-(G)</t>
  </si>
  <si>
    <t>(I)</t>
  </si>
  <si>
    <t>(E)+(I)</t>
  </si>
  <si>
    <t>(J)</t>
  </si>
  <si>
    <t>(K)</t>
  </si>
  <si>
    <t>(L)</t>
  </si>
  <si>
    <t>(M)</t>
  </si>
  <si>
    <t>(J)-(K)+(L)-(M)</t>
  </si>
  <si>
    <t>(N)</t>
  </si>
  <si>
    <t>(O)</t>
  </si>
  <si>
    <t>(P)</t>
  </si>
  <si>
    <t>(N)-(O)</t>
  </si>
  <si>
    <t>(Q)</t>
  </si>
  <si>
    <t>×100</t>
  </si>
  <si>
    <t>）</t>
  </si>
  <si>
    <t>(B)-(C)</t>
  </si>
  <si>
    <t>(A)</t>
  </si>
  <si>
    <t>(D)+(H)</t>
  </si>
  <si>
    <t>(R)</t>
  </si>
  <si>
    <t>(S)</t>
  </si>
  <si>
    <t>((R)/(S)×100)</t>
  </si>
  <si>
    <t>（T)</t>
  </si>
  <si>
    <t>健全化法施行規則第６条に規定する
解消可能資金不足額</t>
  </si>
  <si>
    <t>健全化法施行令第17条により算定した
事業の規模</t>
  </si>
  <si>
    <r>
      <rPr>
        <sz val="10"/>
        <rFont val="ＭＳ Ｐゴシック"/>
        <family val="3"/>
      </rPr>
      <t>健全化法第22条により算定した</t>
    </r>
    <r>
      <rPr>
        <sz val="11"/>
        <rFont val="ＭＳ Ｐゴシック"/>
        <family val="3"/>
      </rPr>
      <t xml:space="preserve">
資金不足比率</t>
    </r>
  </si>
  <si>
    <t>(（T）/（V）×100)</t>
  </si>
  <si>
    <t>他会計借入金残高</t>
  </si>
  <si>
    <t>企業債残高</t>
  </si>
  <si>
    <t>合計</t>
  </si>
  <si>
    <t>地方債残高</t>
  </si>
  <si>
    <t>(V)</t>
  </si>
  <si>
    <t>(U)</t>
  </si>
  <si>
    <t>(W)</t>
  </si>
  <si>
    <t>(X)</t>
  </si>
  <si>
    <t>健全化法施行令第16条により算定した
資金の不足額</t>
  </si>
  <si>
    <t>健全化法施行令第16条により算定した
資金の不足額</t>
  </si>
  <si>
    <t>(C)</t>
  </si>
  <si>
    <t>(A)-(B)</t>
  </si>
  <si>
    <t>(A)のうち翌年度へ繰り越さ
れる支出の財源充当額</t>
  </si>
  <si>
    <t>(D)</t>
  </si>
  <si>
    <t>(E)</t>
  </si>
  <si>
    <t>(G)</t>
  </si>
  <si>
    <t>(H)</t>
  </si>
  <si>
    <t>資本的収入額が資本的支出額に
不足する額     　　    (D)-(C)</t>
  </si>
  <si>
    <t>(E)-(F)</t>
  </si>
  <si>
    <t>長期前受金戻入</t>
  </si>
  <si>
    <t>退職給付費</t>
  </si>
  <si>
    <t>地方財政法施行令第15条第１項により算定した
資金の不足額</t>
  </si>
  <si>
    <t>うち建設改良費分</t>
  </si>
  <si>
    <t>うち資本費平準化債</t>
  </si>
  <si>
    <t>補塡財源</t>
  </si>
  <si>
    <t>補塡財源不足額</t>
  </si>
  <si>
    <t>地方財政法施行令第16条第１項により算定した
資金の不足額</t>
  </si>
  <si>
    <r>
      <t>　</t>
    </r>
    <r>
      <rPr>
        <u val="single"/>
        <sz val="11"/>
        <rFont val="ＭＳ Ｐゴシック"/>
        <family val="3"/>
      </rPr>
      <t>財源についての説明</t>
    </r>
  </si>
  <si>
    <r>
      <t>　</t>
    </r>
    <r>
      <rPr>
        <u val="single"/>
        <sz val="11"/>
        <rFont val="ＭＳ Ｐゴシック"/>
        <family val="3"/>
      </rPr>
      <t>投資についての説明</t>
    </r>
  </si>
  <si>
    <t>3年度</t>
  </si>
  <si>
    <t>4年度</t>
  </si>
  <si>
    <t>5年度</t>
  </si>
  <si>
    <t>6年度</t>
  </si>
  <si>
    <t>7年度</t>
  </si>
  <si>
    <t>8年度</t>
  </si>
  <si>
    <t>9年度</t>
  </si>
  <si>
    <t>10年度</t>
  </si>
  <si>
    <t>11年度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</si>
</sst>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&quot;年度&quot;"/>
    <numFmt numFmtId="177" formatCode="0&quot;年度&quot;"/>
    <numFmt numFmtId="178" formatCode="\(#,##0\)"/>
    <numFmt numFmtId="179" formatCode="0.0%"/>
    <numFmt numFmtId="180" formatCode="#,##0.0;[Red]\-#,##0.0"/>
    <numFmt numFmtId="181" formatCode="#,##0.0"/>
    <numFmt numFmtId="182" formatCode="#,##0.0_ ;[Red]\-#,##0.0\ "/>
    <numFmt numFmtId="183" formatCode="#,##0.0;&quot;△ &quot;#,##0.0"/>
    <numFmt numFmtId="184" formatCode="#,##0.00_ "/>
    <numFmt numFmtId="185" formatCode="#,##0.00_);[Red]\(#,##0.00\)"/>
    <numFmt numFmtId="186" formatCode="#,##0.0_);[Red]\(#,##0.0\)"/>
    <numFmt numFmtId="187" formatCode="0.0_ "/>
    <numFmt numFmtId="188" formatCode="\(0\)"/>
    <numFmt numFmtId="189" formatCode="#,##0_);[Red]\(#,##0\)"/>
    <numFmt numFmtId="190" formatCode="\(#0.0\)"/>
    <numFmt numFmtId="191" formatCode="#,##0;&quot;△ &quot;#,##0"/>
    <numFmt numFmtId="192" formatCode="General&quot;種&quot;&quot;類&quot;"/>
    <numFmt numFmtId="193" formatCode="\(0.00\)"/>
    <numFmt numFmtId="194" formatCode="\(0.\)"/>
    <numFmt numFmtId="195" formatCode="\(0.0\)"/>
    <numFmt numFmtId="196" formatCode="#,##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_ ;[Red]\-#,##0\ "/>
    <numFmt numFmtId="202" formatCode="0.00_ "/>
    <numFmt numFmtId="203" formatCode="#,##0.00_ ;[Red]\-#,##0.00\ "/>
    <numFmt numFmtId="204" formatCode="&quot;(&quot;#,##0&quot;)&quot;_ ;[Red]&quot;(&quot;\-#,##0\ &quot;)&quot;"/>
    <numFmt numFmtId="205" formatCode="&quot;(&quot;#,##0.00&quot;)&quot;_ "/>
    <numFmt numFmtId="206" formatCode="#,##0.0_ "/>
    <numFmt numFmtId="207" formatCode="0.00;&quot;△&quot;0.00;"/>
    <numFmt numFmtId="208" formatCode="0.0"/>
    <numFmt numFmtId="209" formatCode="0.0;&quot;△&quot;0.0;0"/>
    <numFmt numFmtId="210" formatCode="0.00_);[Red]\(0.00\)"/>
    <numFmt numFmtId="211" formatCode="#,##0;&quot;△&quot;#,"/>
    <numFmt numFmtId="212" formatCode="#,##0;&quot;△&quot;#,##0"/>
    <numFmt numFmtId="213" formatCode="#,##0;&quot;△&quot;#,##0;"/>
    <numFmt numFmtId="214" formatCode="0.0;&quot;△&quot;0.0;"/>
    <numFmt numFmtId="215" formatCode="#,##0_ ;&quot;△&quot;#,##0_ ;"/>
    <numFmt numFmtId="216" formatCode="0.00_ ;&quot;△&quot;0.00_ ;"/>
    <numFmt numFmtId="217" formatCode="#,##0_ ;&quot;△&quot;#,##0_ \ ;0"/>
    <numFmt numFmtId="218" formatCode="#,##0_ ;&quot;△&quot;#,##0_ \ ;&quot;0_&quot;"/>
    <numFmt numFmtId="219" formatCode="#,##0_ ;&quot;△&quot;#,##0_ \ ;&quot;0 &quot;"/>
    <numFmt numFmtId="220" formatCode="#,##0_ ;&quot;△&quot;#,##0_ \ ;"/>
    <numFmt numFmtId="221" formatCode="0.0_ ;&quot;△&quot;0.0_ ;"/>
    <numFmt numFmtId="222" formatCode="#,##0;\-#,##0;\ "/>
    <numFmt numFmtId="223" formatCode="0.00;\-0.00;"/>
    <numFmt numFmtId="224" formatCode="0;\-0;;@&quot;」&quot;"/>
    <numFmt numFmtId="225" formatCode="0;\-0;;@"/>
    <numFmt numFmtId="226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distributed" vertical="center"/>
    </xf>
    <xf numFmtId="38" fontId="0" fillId="0" borderId="18" xfId="49" applyFont="1" applyFill="1" applyBorder="1" applyAlignment="1" quotePrefix="1">
      <alignment horizontal="center" vertical="center"/>
    </xf>
    <xf numFmtId="38" fontId="0" fillId="0" borderId="19" xfId="49" applyFont="1" applyFill="1" applyBorder="1" applyAlignment="1">
      <alignment horizontal="distributed" vertical="center"/>
    </xf>
    <xf numFmtId="38" fontId="0" fillId="0" borderId="0" xfId="49" applyFont="1" applyFill="1" applyAlignment="1">
      <alignment vertical="center"/>
    </xf>
    <xf numFmtId="38" fontId="0" fillId="0" borderId="18" xfId="49" applyFont="1" applyFill="1" applyBorder="1" applyAlignment="1" quotePrefix="1">
      <alignment horizontal="right" vertical="center"/>
    </xf>
    <xf numFmtId="38" fontId="0" fillId="0" borderId="19" xfId="49" applyFont="1" applyFill="1" applyBorder="1" applyAlignment="1" quotePrefix="1">
      <alignment horizontal="right" vertical="center"/>
    </xf>
    <xf numFmtId="38" fontId="0" fillId="0" borderId="10" xfId="49" applyFont="1" applyFill="1" applyBorder="1" applyAlignment="1" quotePrefix="1">
      <alignment horizontal="right" vertical="center"/>
    </xf>
    <xf numFmtId="38" fontId="0" fillId="0" borderId="11" xfId="49" applyFont="1" applyFill="1" applyBorder="1" applyAlignment="1" quotePrefix="1">
      <alignment horizontal="right" vertical="center"/>
    </xf>
    <xf numFmtId="38" fontId="0" fillId="0" borderId="11" xfId="49" applyFont="1" applyFill="1" applyBorder="1" applyAlignment="1">
      <alignment horizontal="distributed" vertical="center"/>
    </xf>
    <xf numFmtId="38" fontId="0" fillId="0" borderId="20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18" xfId="49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9" xfId="49" applyFont="1" applyFill="1" applyBorder="1" applyAlignment="1" quotePrefix="1">
      <alignment vertical="center"/>
    </xf>
    <xf numFmtId="38" fontId="0" fillId="0" borderId="19" xfId="49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vertical="center"/>
    </xf>
    <xf numFmtId="38" fontId="0" fillId="0" borderId="12" xfId="49" applyFont="1" applyFill="1" applyBorder="1" applyAlignment="1">
      <alignment horizontal="right" vertical="center"/>
    </xf>
    <xf numFmtId="38" fontId="0" fillId="0" borderId="14" xfId="49" applyFont="1" applyFill="1" applyBorder="1" applyAlignment="1">
      <alignment horizontal="center" vertical="distributed" textRotation="255"/>
    </xf>
    <xf numFmtId="38" fontId="0" fillId="0" borderId="15" xfId="49" applyFont="1" applyFill="1" applyBorder="1" applyAlignment="1">
      <alignment horizontal="center" vertical="distributed" textRotation="255"/>
    </xf>
    <xf numFmtId="38" fontId="0" fillId="0" borderId="20" xfId="49" applyFont="1" applyFill="1" applyBorder="1" applyAlignment="1">
      <alignment horizontal="center" vertical="distributed" textRotation="255"/>
    </xf>
    <xf numFmtId="38" fontId="0" fillId="0" borderId="0" xfId="49" applyFont="1" applyFill="1" applyBorder="1" applyAlignment="1">
      <alignment horizontal="center" vertical="distributed" textRotation="255"/>
    </xf>
    <xf numFmtId="38" fontId="0" fillId="0" borderId="11" xfId="49" applyFont="1" applyFill="1" applyBorder="1" applyAlignment="1">
      <alignment/>
    </xf>
    <xf numFmtId="38" fontId="0" fillId="0" borderId="11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/>
    </xf>
    <xf numFmtId="38" fontId="0" fillId="0" borderId="15" xfId="49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 quotePrefix="1">
      <alignment vertical="center"/>
    </xf>
    <xf numFmtId="49" fontId="0" fillId="0" borderId="18" xfId="49" applyNumberFormat="1" applyFont="1" applyFill="1" applyBorder="1" applyAlignment="1">
      <alignment horizontal="right" vertical="center"/>
    </xf>
    <xf numFmtId="38" fontId="0" fillId="0" borderId="19" xfId="49" applyFont="1" applyFill="1" applyBorder="1" applyAlignment="1">
      <alignment horizontal="right" vertical="center"/>
    </xf>
    <xf numFmtId="49" fontId="0" fillId="0" borderId="18" xfId="49" applyNumberFormat="1" applyFont="1" applyFill="1" applyBorder="1" applyAlignment="1" quotePrefix="1">
      <alignment horizontal="right" vertical="center"/>
    </xf>
    <xf numFmtId="49" fontId="0" fillId="0" borderId="19" xfId="49" applyNumberFormat="1" applyFont="1" applyFill="1" applyBorder="1" applyAlignment="1">
      <alignment horizontal="center" vertical="center"/>
    </xf>
    <xf numFmtId="49" fontId="0" fillId="0" borderId="10" xfId="49" applyNumberFormat="1" applyFont="1" applyFill="1" applyBorder="1" applyAlignment="1" quotePrefix="1">
      <alignment horizontal="right" vertical="center"/>
    </xf>
    <xf numFmtId="49" fontId="0" fillId="0" borderId="11" xfId="49" applyNumberFormat="1" applyFont="1" applyFill="1" applyBorder="1" applyAlignment="1">
      <alignment horizontal="center" vertical="center"/>
    </xf>
    <xf numFmtId="49" fontId="0" fillId="0" borderId="18" xfId="49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0" fillId="0" borderId="14" xfId="49" applyNumberFormat="1" applyFont="1" applyFill="1" applyBorder="1" applyAlignment="1" quotePrefix="1">
      <alignment horizontal="right" vertical="center"/>
    </xf>
    <xf numFmtId="38" fontId="0" fillId="0" borderId="15" xfId="49" applyFont="1" applyFill="1" applyBorder="1" applyAlignment="1" quotePrefix="1">
      <alignment horizontal="right" vertical="center"/>
    </xf>
    <xf numFmtId="38" fontId="0" fillId="0" borderId="16" xfId="49" applyFont="1" applyFill="1" applyBorder="1" applyAlignment="1">
      <alignment horizontal="distributed" vertical="center"/>
    </xf>
    <xf numFmtId="49" fontId="0" fillId="0" borderId="14" xfId="49" applyNumberFormat="1" applyFont="1" applyFill="1" applyBorder="1" applyAlignment="1">
      <alignment vertical="center"/>
    </xf>
    <xf numFmtId="49" fontId="0" fillId="0" borderId="15" xfId="49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49" fontId="0" fillId="0" borderId="19" xfId="49" applyNumberFormat="1" applyFont="1" applyFill="1" applyBorder="1" applyAlignment="1">
      <alignment vertical="center"/>
    </xf>
    <xf numFmtId="38" fontId="0" fillId="0" borderId="11" xfId="49" applyFont="1" applyFill="1" applyBorder="1" applyAlignment="1" quotePrefix="1">
      <alignment vertical="center"/>
    </xf>
    <xf numFmtId="49" fontId="0" fillId="0" borderId="11" xfId="49" applyNumberFormat="1" applyFont="1" applyFill="1" applyBorder="1" applyAlignment="1">
      <alignment horizontal="right" vertical="center"/>
    </xf>
    <xf numFmtId="38" fontId="0" fillId="0" borderId="11" xfId="49" applyFont="1" applyFill="1" applyBorder="1" applyAlignment="1">
      <alignment horizontal="right" vertical="center"/>
    </xf>
    <xf numFmtId="49" fontId="0" fillId="0" borderId="14" xfId="49" applyNumberFormat="1" applyFont="1" applyFill="1" applyBorder="1" applyAlignment="1">
      <alignment horizontal="right" vertical="center"/>
    </xf>
    <xf numFmtId="38" fontId="0" fillId="0" borderId="15" xfId="49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18" xfId="0" applyFont="1" applyFill="1" applyBorder="1" applyAlignment="1" quotePrefix="1">
      <alignment horizontal="center" vertical="distributed"/>
    </xf>
    <xf numFmtId="0" fontId="0" fillId="0" borderId="19" xfId="0" applyFont="1" applyFill="1" applyBorder="1" applyAlignment="1" quotePrefix="1">
      <alignment horizontal="center" vertical="distributed"/>
    </xf>
    <xf numFmtId="0" fontId="0" fillId="0" borderId="11" xfId="0" applyFont="1" applyFill="1" applyBorder="1" applyAlignment="1" quotePrefix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distributed" vertical="center"/>
    </xf>
    <xf numFmtId="38" fontId="0" fillId="0" borderId="10" xfId="49" applyFont="1" applyFill="1" applyBorder="1" applyAlignment="1" quotePrefix="1">
      <alignment horizontal="center" vertical="center"/>
    </xf>
    <xf numFmtId="38" fontId="0" fillId="0" borderId="0" xfId="49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11" xfId="49" applyFont="1" applyFill="1" applyBorder="1" applyAlignment="1" quotePrefix="1">
      <alignment horizontal="center" vertical="center"/>
    </xf>
    <xf numFmtId="38" fontId="0" fillId="0" borderId="14" xfId="49" applyFont="1" applyFill="1" applyBorder="1" applyAlignment="1" quotePrefix="1">
      <alignment horizontal="center" vertical="center"/>
    </xf>
    <xf numFmtId="0" fontId="0" fillId="0" borderId="20" xfId="0" applyFont="1" applyFill="1" applyBorder="1" applyAlignment="1" quotePrefix="1">
      <alignment horizontal="center" vertical="distributed"/>
    </xf>
    <xf numFmtId="0" fontId="0" fillId="0" borderId="0" xfId="0" applyFont="1" applyFill="1" applyBorder="1" applyAlignment="1" quotePrefix="1">
      <alignment horizontal="center" vertical="distributed"/>
    </xf>
    <xf numFmtId="0" fontId="0" fillId="0" borderId="18" xfId="0" applyFont="1" applyFill="1" applyBorder="1" applyAlignment="1">
      <alignment horizontal="center" vertical="distributed"/>
    </xf>
    <xf numFmtId="0" fontId="0" fillId="0" borderId="19" xfId="0" applyFont="1" applyFill="1" applyBorder="1" applyAlignment="1">
      <alignment horizontal="center" vertical="distributed"/>
    </xf>
    <xf numFmtId="0" fontId="0" fillId="0" borderId="10" xfId="0" applyFont="1" applyFill="1" applyBorder="1" applyAlignment="1">
      <alignment horizontal="center" vertical="distributed"/>
    </xf>
    <xf numFmtId="0" fontId="0" fillId="0" borderId="11" xfId="0" applyFont="1" applyFill="1" applyBorder="1" applyAlignment="1">
      <alignment horizontal="center" vertical="distributed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 wrapText="1" shrinkToFit="1"/>
    </xf>
    <xf numFmtId="0" fontId="0" fillId="0" borderId="19" xfId="0" applyFont="1" applyFill="1" applyBorder="1" applyAlignment="1">
      <alignment vertical="center" shrinkToFit="1"/>
    </xf>
    <xf numFmtId="0" fontId="0" fillId="0" borderId="0" xfId="0" applyFont="1" applyFill="1" applyAlignment="1">
      <alignment horizontal="left" vertical="center"/>
    </xf>
    <xf numFmtId="177" fontId="0" fillId="0" borderId="11" xfId="0" applyNumberFormat="1" applyFont="1" applyFill="1" applyBorder="1" applyAlignment="1">
      <alignment horizontal="left" vertical="center"/>
    </xf>
    <xf numFmtId="177" fontId="0" fillId="0" borderId="15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 wrapText="1" shrinkToFit="1"/>
    </xf>
    <xf numFmtId="0" fontId="0" fillId="0" borderId="15" xfId="0" applyFont="1" applyFill="1" applyBorder="1" applyAlignment="1">
      <alignment vertical="center" shrinkToFit="1"/>
    </xf>
    <xf numFmtId="38" fontId="0" fillId="0" borderId="22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191" fontId="0" fillId="0" borderId="23" xfId="49" applyNumberFormat="1" applyFont="1" applyFill="1" applyBorder="1" applyAlignment="1">
      <alignment vertical="center"/>
    </xf>
    <xf numFmtId="191" fontId="0" fillId="0" borderId="13" xfId="0" applyNumberFormat="1" applyFont="1" applyFill="1" applyBorder="1" applyAlignment="1">
      <alignment vertical="center"/>
    </xf>
    <xf numFmtId="191" fontId="0" fillId="0" borderId="23" xfId="0" applyNumberFormat="1" applyFont="1" applyFill="1" applyBorder="1" applyAlignment="1">
      <alignment vertical="center"/>
    </xf>
    <xf numFmtId="191" fontId="0" fillId="0" borderId="17" xfId="0" applyNumberFormat="1" applyFont="1" applyFill="1" applyBorder="1" applyAlignment="1">
      <alignment vertical="center"/>
    </xf>
    <xf numFmtId="191" fontId="0" fillId="0" borderId="13" xfId="49" applyNumberFormat="1" applyFont="1" applyFill="1" applyBorder="1" applyAlignment="1">
      <alignment vertical="center"/>
    </xf>
    <xf numFmtId="191" fontId="0" fillId="0" borderId="23" xfId="49" applyNumberFormat="1" applyFont="1" applyFill="1" applyBorder="1" applyAlignment="1">
      <alignment horizontal="right" vertical="center"/>
    </xf>
    <xf numFmtId="191" fontId="0" fillId="0" borderId="13" xfId="49" applyNumberFormat="1" applyFont="1" applyFill="1" applyBorder="1" applyAlignment="1">
      <alignment horizontal="right" vertical="center"/>
    </xf>
    <xf numFmtId="191" fontId="0" fillId="0" borderId="13" xfId="0" applyNumberFormat="1" applyFont="1" applyFill="1" applyBorder="1" applyAlignment="1">
      <alignment horizontal="right" vertical="center"/>
    </xf>
    <xf numFmtId="191" fontId="0" fillId="0" borderId="17" xfId="0" applyNumberFormat="1" applyFont="1" applyFill="1" applyBorder="1" applyAlignment="1">
      <alignment horizontal="right" vertical="center"/>
    </xf>
    <xf numFmtId="191" fontId="0" fillId="0" borderId="23" xfId="0" applyNumberFormat="1" applyFont="1" applyFill="1" applyBorder="1" applyAlignment="1">
      <alignment horizontal="right" vertical="center"/>
    </xf>
    <xf numFmtId="38" fontId="0" fillId="0" borderId="17" xfId="49" applyFont="1" applyFill="1" applyBorder="1" applyAlignment="1" quotePrefix="1">
      <alignment horizontal="center" vertical="center"/>
    </xf>
    <xf numFmtId="38" fontId="0" fillId="0" borderId="16" xfId="49" applyFont="1" applyFill="1" applyBorder="1" applyAlignment="1">
      <alignment horizontal="right" vertical="center"/>
    </xf>
    <xf numFmtId="38" fontId="41" fillId="0" borderId="18" xfId="49" applyFont="1" applyFill="1" applyBorder="1" applyAlignment="1" quotePrefix="1">
      <alignment horizontal="right" vertical="center"/>
    </xf>
    <xf numFmtId="38" fontId="0" fillId="0" borderId="20" xfId="49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226" fontId="0" fillId="0" borderId="0" xfId="0" applyNumberFormat="1" applyBorder="1" applyAlignment="1">
      <alignment/>
    </xf>
    <xf numFmtId="226" fontId="0" fillId="0" borderId="10" xfId="0" applyNumberFormat="1" applyFont="1" applyBorder="1" applyAlignment="1">
      <alignment/>
    </xf>
    <xf numFmtId="226" fontId="0" fillId="0" borderId="11" xfId="0" applyNumberFormat="1" applyBorder="1" applyAlignment="1">
      <alignment/>
    </xf>
    <xf numFmtId="226" fontId="0" fillId="0" borderId="12" xfId="0" applyNumberFormat="1" applyBorder="1" applyAlignment="1">
      <alignment/>
    </xf>
    <xf numFmtId="226" fontId="0" fillId="0" borderId="20" xfId="0" applyNumberFormat="1" applyBorder="1" applyAlignment="1">
      <alignment/>
    </xf>
    <xf numFmtId="226" fontId="0" fillId="0" borderId="21" xfId="0" applyNumberFormat="1" applyBorder="1" applyAlignment="1">
      <alignment/>
    </xf>
    <xf numFmtId="226" fontId="0" fillId="0" borderId="14" xfId="0" applyNumberFormat="1" applyBorder="1" applyAlignment="1">
      <alignment/>
    </xf>
    <xf numFmtId="226" fontId="0" fillId="0" borderId="15" xfId="0" applyNumberFormat="1" applyBorder="1" applyAlignment="1">
      <alignment/>
    </xf>
    <xf numFmtId="226" fontId="0" fillId="0" borderId="16" xfId="0" applyNumberFormat="1" applyBorder="1" applyAlignment="1">
      <alignment/>
    </xf>
    <xf numFmtId="226" fontId="0" fillId="0" borderId="20" xfId="0" applyNumberFormat="1" applyFont="1" applyBorder="1" applyAlignment="1">
      <alignment/>
    </xf>
    <xf numFmtId="191" fontId="0" fillId="0" borderId="23" xfId="49" applyNumberFormat="1" applyFont="1" applyFill="1" applyBorder="1" applyAlignment="1">
      <alignment horizontal="right" vertical="center"/>
    </xf>
    <xf numFmtId="191" fontId="0" fillId="0" borderId="13" xfId="49" applyNumberFormat="1" applyFont="1" applyFill="1" applyBorder="1" applyAlignment="1">
      <alignment horizontal="right" vertical="center"/>
    </xf>
    <xf numFmtId="191" fontId="0" fillId="0" borderId="17" xfId="0" applyNumberFormat="1" applyFont="1" applyFill="1" applyBorder="1" applyAlignment="1">
      <alignment horizontal="right" vertical="center"/>
    </xf>
    <xf numFmtId="38" fontId="0" fillId="0" borderId="18" xfId="49" applyFont="1" applyFill="1" applyBorder="1" applyAlignment="1">
      <alignment horizontal="distributed" vertical="center"/>
    </xf>
    <xf numFmtId="38" fontId="0" fillId="0" borderId="19" xfId="49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 wrapText="1" shrinkToFit="1"/>
    </xf>
    <xf numFmtId="0" fontId="0" fillId="0" borderId="19" xfId="0" applyFont="1" applyFill="1" applyBorder="1" applyAlignment="1">
      <alignment horizontal="distributed" vertical="center" shrinkToFit="1"/>
    </xf>
    <xf numFmtId="0" fontId="0" fillId="0" borderId="14" xfId="0" applyFont="1" applyFill="1" applyBorder="1" applyAlignment="1">
      <alignment horizontal="distributed" vertical="center" wrapText="1" shrinkToFit="1"/>
    </xf>
    <xf numFmtId="0" fontId="0" fillId="0" borderId="15" xfId="0" applyFont="1" applyFill="1" applyBorder="1" applyAlignment="1">
      <alignment horizontal="distributed" vertical="center" shrinkToFit="1"/>
    </xf>
    <xf numFmtId="38" fontId="0" fillId="0" borderId="18" xfId="49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38" fontId="0" fillId="0" borderId="19" xfId="49" applyFont="1" applyFill="1" applyBorder="1" applyAlignment="1">
      <alignment horizontal="distributed" vertical="center"/>
    </xf>
    <xf numFmtId="38" fontId="41" fillId="0" borderId="18" xfId="49" applyFont="1" applyFill="1" applyBorder="1" applyAlignment="1">
      <alignment horizontal="distributed" vertical="center"/>
    </xf>
    <xf numFmtId="0" fontId="41" fillId="0" borderId="19" xfId="0" applyFont="1" applyFill="1" applyBorder="1" applyAlignment="1">
      <alignment vertical="center"/>
    </xf>
    <xf numFmtId="0" fontId="41" fillId="0" borderId="22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19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right" vertical="center"/>
    </xf>
    <xf numFmtId="38" fontId="0" fillId="0" borderId="10" xfId="49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/>
    </xf>
    <xf numFmtId="38" fontId="0" fillId="0" borderId="11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38" fontId="0" fillId="0" borderId="13" xfId="49" applyFont="1" applyFill="1" applyBorder="1" applyAlignment="1">
      <alignment horizontal="center" vertical="distributed" textRotation="255"/>
    </xf>
    <xf numFmtId="38" fontId="0" fillId="0" borderId="24" xfId="49" applyFont="1" applyFill="1" applyBorder="1" applyAlignment="1">
      <alignment horizontal="center" vertical="distributed" textRotation="255"/>
    </xf>
    <xf numFmtId="38" fontId="0" fillId="0" borderId="17" xfId="49" applyFont="1" applyFill="1" applyBorder="1" applyAlignment="1">
      <alignment horizontal="center" vertical="distributed" textRotation="255"/>
    </xf>
    <xf numFmtId="38" fontId="0" fillId="0" borderId="22" xfId="49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 wrapText="1" shrinkToFit="1"/>
    </xf>
    <xf numFmtId="38" fontId="0" fillId="0" borderId="12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1" xfId="49" applyFont="1" applyFill="1" applyBorder="1" applyAlignment="1">
      <alignment horizontal="distributed" vertical="center"/>
    </xf>
    <xf numFmtId="38" fontId="0" fillId="0" borderId="12" xfId="49" applyFont="1" applyFill="1" applyBorder="1" applyAlignment="1">
      <alignment horizontal="distributed"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center" vertical="center"/>
    </xf>
    <xf numFmtId="38" fontId="41" fillId="0" borderId="11" xfId="49" applyFont="1" applyFill="1" applyBorder="1" applyAlignment="1">
      <alignment horizontal="distributed" vertical="center"/>
    </xf>
    <xf numFmtId="38" fontId="41" fillId="0" borderId="12" xfId="49" applyFont="1" applyFill="1" applyBorder="1" applyAlignment="1">
      <alignment horizontal="distributed" vertical="center"/>
    </xf>
    <xf numFmtId="191" fontId="0" fillId="0" borderId="13" xfId="42" applyNumberFormat="1" applyFont="1" applyFill="1" applyBorder="1" applyAlignment="1">
      <alignment vertical="center"/>
    </xf>
    <xf numFmtId="191" fontId="0" fillId="0" borderId="17" xfId="42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 shrinkToFit="1"/>
    </xf>
    <xf numFmtId="38" fontId="0" fillId="0" borderId="19" xfId="49" applyFont="1" applyFill="1" applyBorder="1" applyAlignment="1">
      <alignment horizontal="center" vertical="center"/>
    </xf>
    <xf numFmtId="38" fontId="0" fillId="0" borderId="22" xfId="49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distributed" vertical="center" shrinkToFit="1"/>
    </xf>
    <xf numFmtId="38" fontId="0" fillId="0" borderId="10" xfId="49" applyFont="1" applyFill="1" applyBorder="1" applyAlignment="1">
      <alignment horizontal="distributed" vertical="center"/>
    </xf>
    <xf numFmtId="38" fontId="0" fillId="0" borderId="11" xfId="49" applyFont="1" applyFill="1" applyBorder="1" applyAlignment="1">
      <alignment/>
    </xf>
    <xf numFmtId="38" fontId="0" fillId="0" borderId="14" xfId="49" applyFont="1" applyFill="1" applyBorder="1" applyAlignment="1">
      <alignment/>
    </xf>
    <xf numFmtId="38" fontId="0" fillId="0" borderId="15" xfId="49" applyFont="1" applyFill="1" applyBorder="1" applyAlignment="1">
      <alignment/>
    </xf>
    <xf numFmtId="0" fontId="0" fillId="0" borderId="2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38" fontId="0" fillId="0" borderId="18" xfId="49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38" fontId="0" fillId="0" borderId="18" xfId="49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0" fillId="0" borderId="24" xfId="0" applyFont="1" applyFill="1" applyBorder="1" applyAlignment="1">
      <alignment horizontal="center" vertical="distributed" textRotation="255"/>
    </xf>
    <xf numFmtId="38" fontId="5" fillId="0" borderId="10" xfId="49" applyFont="1" applyFill="1" applyBorder="1" applyAlignment="1">
      <alignment horizontal="center" vertical="distributed" textRotation="255"/>
    </xf>
    <xf numFmtId="0" fontId="0" fillId="0" borderId="12" xfId="0" applyFont="1" applyFill="1" applyBorder="1" applyAlignment="1">
      <alignment horizontal="center" vertical="distributed" textRotation="255"/>
    </xf>
    <xf numFmtId="38" fontId="5" fillId="0" borderId="20" xfId="49" applyFont="1" applyFill="1" applyBorder="1" applyAlignment="1">
      <alignment horizontal="center" vertical="distributed" textRotation="255"/>
    </xf>
    <xf numFmtId="0" fontId="0" fillId="0" borderId="21" xfId="0" applyFont="1" applyFill="1" applyBorder="1" applyAlignment="1">
      <alignment horizontal="center" vertical="distributed" textRotation="255"/>
    </xf>
    <xf numFmtId="38" fontId="5" fillId="0" borderId="14" xfId="49" applyFont="1" applyFill="1" applyBorder="1" applyAlignment="1">
      <alignment horizontal="center" vertical="distributed" textRotation="255"/>
    </xf>
    <xf numFmtId="0" fontId="0" fillId="0" borderId="16" xfId="0" applyFont="1" applyFill="1" applyBorder="1" applyAlignment="1">
      <alignment horizontal="center" vertical="distributed" textRotation="255"/>
    </xf>
    <xf numFmtId="0" fontId="0" fillId="0" borderId="17" xfId="0" applyFont="1" applyFill="1" applyBorder="1" applyAlignment="1">
      <alignment horizontal="center" vertical="distributed" textRotation="255"/>
    </xf>
    <xf numFmtId="38" fontId="0" fillId="0" borderId="19" xfId="49" applyFont="1" applyFill="1" applyBorder="1" applyAlignment="1">
      <alignment horizontal="right" vertical="center"/>
    </xf>
    <xf numFmtId="0" fontId="0" fillId="0" borderId="22" xfId="0" applyBorder="1" applyAlignment="1">
      <alignment/>
    </xf>
    <xf numFmtId="38" fontId="0" fillId="0" borderId="19" xfId="49" applyFont="1" applyFill="1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18" xfId="0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19" xfId="0" applyFill="1" applyBorder="1" applyAlignment="1">
      <alignment horizontal="distributed" vertical="center" wrapText="1" shrinkToFit="1"/>
    </xf>
    <xf numFmtId="0" fontId="0" fillId="0" borderId="19" xfId="0" applyFont="1" applyFill="1" applyBorder="1" applyAlignment="1">
      <alignment horizontal="distributed" vertical="center" wrapText="1" shrinkToFit="1"/>
    </xf>
    <xf numFmtId="0" fontId="0" fillId="0" borderId="15" xfId="0" applyFont="1" applyFill="1" applyBorder="1" applyAlignment="1">
      <alignment horizontal="distributed" vertical="center" wrapText="1" shrinkToFit="1"/>
    </xf>
    <xf numFmtId="0" fontId="0" fillId="0" borderId="17" xfId="0" applyFont="1" applyFill="1" applyBorder="1" applyAlignment="1">
      <alignment vertical="center"/>
    </xf>
    <xf numFmtId="191" fontId="0" fillId="0" borderId="13" xfId="49" applyNumberFormat="1" applyFont="1" applyFill="1" applyBorder="1" applyAlignment="1">
      <alignment horizontal="right" vertical="center"/>
    </xf>
    <xf numFmtId="191" fontId="0" fillId="0" borderId="17" xfId="49" applyNumberFormat="1" applyFont="1" applyFill="1" applyBorder="1" applyAlignment="1">
      <alignment horizontal="right" vertical="center"/>
    </xf>
    <xf numFmtId="191" fontId="0" fillId="0" borderId="13" xfId="49" applyNumberFormat="1" applyFont="1" applyFill="1" applyBorder="1" applyAlignment="1">
      <alignment horizontal="right" vertical="center"/>
    </xf>
    <xf numFmtId="191" fontId="0" fillId="0" borderId="17" xfId="49" applyNumberFormat="1" applyFont="1" applyFill="1" applyBorder="1" applyAlignment="1">
      <alignment horizontal="right" vertical="center"/>
    </xf>
    <xf numFmtId="0" fontId="0" fillId="0" borderId="19" xfId="0" applyFill="1" applyBorder="1" applyAlignment="1">
      <alignment horizontal="distributed" vertical="center" shrinkToFit="1"/>
    </xf>
    <xf numFmtId="177" fontId="0" fillId="0" borderId="19" xfId="0" applyNumberFormat="1" applyFont="1" applyFill="1" applyBorder="1" applyAlignment="1">
      <alignment horizontal="distributed" vertical="center"/>
    </xf>
    <xf numFmtId="38" fontId="0" fillId="0" borderId="10" xfId="49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38" fontId="0" fillId="0" borderId="21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38" fontId="0" fillId="0" borderId="15" xfId="49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2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 vertical="center" textRotation="255"/>
    </xf>
    <xf numFmtId="191" fontId="0" fillId="0" borderId="13" xfId="0" applyNumberFormat="1" applyFont="1" applyFill="1" applyBorder="1" applyAlignment="1">
      <alignment horizontal="right" vertical="center"/>
    </xf>
    <xf numFmtId="191" fontId="0" fillId="0" borderId="17" xfId="0" applyNumberFormat="1" applyFont="1" applyFill="1" applyBorder="1" applyAlignment="1">
      <alignment horizontal="right" vertical="center"/>
    </xf>
    <xf numFmtId="38" fontId="0" fillId="0" borderId="11" xfId="49" applyFont="1" applyFill="1" applyBorder="1" applyAlignment="1" quotePrefix="1">
      <alignment horizontal="center" vertical="center"/>
    </xf>
    <xf numFmtId="38" fontId="0" fillId="0" borderId="15" xfId="49" applyFont="1" applyFill="1" applyBorder="1" applyAlignment="1" quotePrefix="1">
      <alignment horizontal="center" vertical="center"/>
    </xf>
    <xf numFmtId="38" fontId="0" fillId="0" borderId="14" xfId="49" applyFont="1" applyFill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distributed" vertical="center" wrapText="1" shrinkToFit="1"/>
    </xf>
    <xf numFmtId="0" fontId="4" fillId="0" borderId="11" xfId="0" applyFont="1" applyFill="1" applyBorder="1" applyAlignment="1">
      <alignment horizontal="distributed"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8</xdr:col>
      <xdr:colOff>295275</xdr:colOff>
      <xdr:row>2</xdr:row>
      <xdr:rowOff>361950</xdr:rowOff>
    </xdr:to>
    <xdr:sp>
      <xdr:nvSpPr>
        <xdr:cNvPr id="1" name="Line 2"/>
        <xdr:cNvSpPr>
          <a:spLocks/>
        </xdr:cNvSpPr>
      </xdr:nvSpPr>
      <xdr:spPr>
        <a:xfrm>
          <a:off x="9525" y="171450"/>
          <a:ext cx="36766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66675</xdr:rowOff>
    </xdr:from>
    <xdr:to>
      <xdr:col>10</xdr:col>
      <xdr:colOff>800100</xdr:colOff>
      <xdr:row>2</xdr:row>
      <xdr:rowOff>333375</xdr:rowOff>
    </xdr:to>
    <xdr:sp>
      <xdr:nvSpPr>
        <xdr:cNvPr id="2" name="AutoShape 3"/>
        <xdr:cNvSpPr>
          <a:spLocks/>
        </xdr:cNvSpPr>
      </xdr:nvSpPr>
      <xdr:spPr>
        <a:xfrm>
          <a:off x="4676775" y="4667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0</xdr:colOff>
      <xdr:row>2</xdr:row>
      <xdr:rowOff>352425</xdr:rowOff>
    </xdr:to>
    <xdr:sp>
      <xdr:nvSpPr>
        <xdr:cNvPr id="1" name="Line 1"/>
        <xdr:cNvSpPr>
          <a:spLocks/>
        </xdr:cNvSpPr>
      </xdr:nvSpPr>
      <xdr:spPr>
        <a:xfrm>
          <a:off x="0" y="171450"/>
          <a:ext cx="26479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2</xdr:row>
      <xdr:rowOff>57150</xdr:rowOff>
    </xdr:from>
    <xdr:to>
      <xdr:col>9</xdr:col>
      <xdr:colOff>819150</xdr:colOff>
      <xdr:row>2</xdr:row>
      <xdr:rowOff>304800</xdr:rowOff>
    </xdr:to>
    <xdr:sp>
      <xdr:nvSpPr>
        <xdr:cNvPr id="2" name="AutoShape 2"/>
        <xdr:cNvSpPr>
          <a:spLocks/>
        </xdr:cNvSpPr>
      </xdr:nvSpPr>
      <xdr:spPr>
        <a:xfrm>
          <a:off x="3648075" y="400050"/>
          <a:ext cx="7429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8</xdr:col>
      <xdr:colOff>0</xdr:colOff>
      <xdr:row>35</xdr:row>
      <xdr:rowOff>352425</xdr:rowOff>
    </xdr:to>
    <xdr:sp>
      <xdr:nvSpPr>
        <xdr:cNvPr id="3" name="Line 3"/>
        <xdr:cNvSpPr>
          <a:spLocks/>
        </xdr:cNvSpPr>
      </xdr:nvSpPr>
      <xdr:spPr>
        <a:xfrm>
          <a:off x="0" y="7181850"/>
          <a:ext cx="26479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35</xdr:row>
      <xdr:rowOff>57150</xdr:rowOff>
    </xdr:from>
    <xdr:to>
      <xdr:col>9</xdr:col>
      <xdr:colOff>819150</xdr:colOff>
      <xdr:row>35</xdr:row>
      <xdr:rowOff>304800</xdr:rowOff>
    </xdr:to>
    <xdr:sp>
      <xdr:nvSpPr>
        <xdr:cNvPr id="4" name="AutoShape 4"/>
        <xdr:cNvSpPr>
          <a:spLocks/>
        </xdr:cNvSpPr>
      </xdr:nvSpPr>
      <xdr:spPr>
        <a:xfrm>
          <a:off x="3648075" y="7410450"/>
          <a:ext cx="7429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10</xdr:col>
      <xdr:colOff>0</xdr:colOff>
      <xdr:row>2</xdr:row>
      <xdr:rowOff>371475</xdr:rowOff>
    </xdr:to>
    <xdr:sp>
      <xdr:nvSpPr>
        <xdr:cNvPr id="1" name="Line 1"/>
        <xdr:cNvSpPr>
          <a:spLocks/>
        </xdr:cNvSpPr>
      </xdr:nvSpPr>
      <xdr:spPr>
        <a:xfrm>
          <a:off x="9525" y="171450"/>
          <a:ext cx="39243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2</xdr:row>
      <xdr:rowOff>57150</xdr:rowOff>
    </xdr:from>
    <xdr:to>
      <xdr:col>11</xdr:col>
      <xdr:colOff>638175</xdr:colOff>
      <xdr:row>2</xdr:row>
      <xdr:rowOff>342900</xdr:rowOff>
    </xdr:to>
    <xdr:sp>
      <xdr:nvSpPr>
        <xdr:cNvPr id="2" name="AutoShape 2"/>
        <xdr:cNvSpPr>
          <a:spLocks/>
        </xdr:cNvSpPr>
      </xdr:nvSpPr>
      <xdr:spPr>
        <a:xfrm>
          <a:off x="4724400" y="400050"/>
          <a:ext cx="561975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10</xdr:col>
      <xdr:colOff>19050</xdr:colOff>
      <xdr:row>63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12915900"/>
          <a:ext cx="39528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62</xdr:row>
      <xdr:rowOff>57150</xdr:rowOff>
    </xdr:from>
    <xdr:to>
      <xdr:col>11</xdr:col>
      <xdr:colOff>638175</xdr:colOff>
      <xdr:row>62</xdr:row>
      <xdr:rowOff>342900</xdr:rowOff>
    </xdr:to>
    <xdr:sp>
      <xdr:nvSpPr>
        <xdr:cNvPr id="4" name="AutoShape 4"/>
        <xdr:cNvSpPr>
          <a:spLocks/>
        </xdr:cNvSpPr>
      </xdr:nvSpPr>
      <xdr:spPr>
        <a:xfrm>
          <a:off x="4724400" y="13173075"/>
          <a:ext cx="561975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showZeros="0" zoomScaleSheetLayoutView="85" zoomScalePageLayoutView="40" workbookViewId="0" topLeftCell="A1">
      <selection activeCell="N33" sqref="N33"/>
    </sheetView>
  </sheetViews>
  <sheetFormatPr defaultColWidth="9.00390625" defaultRowHeight="13.5"/>
  <cols>
    <col min="1" max="2" width="3.375" style="1" customWidth="1"/>
    <col min="3" max="3" width="4.375" style="1" customWidth="1"/>
    <col min="4" max="4" width="1.625" style="1" customWidth="1"/>
    <col min="5" max="5" width="13.375" style="1" customWidth="1"/>
    <col min="6" max="6" width="3.625" style="1" customWidth="1"/>
    <col min="7" max="8" width="7.375" style="1" customWidth="1"/>
    <col min="9" max="9" width="4.00390625" style="2" customWidth="1"/>
    <col min="10" max="21" width="11.75390625" style="1" customWidth="1"/>
    <col min="22" max="16384" width="9.00390625" style="1" customWidth="1"/>
  </cols>
  <sheetData>
    <row r="1" ht="13.5">
      <c r="U1" s="2" t="s">
        <v>49</v>
      </c>
    </row>
    <row r="2" spans="1:21" s="8" customFormat="1" ht="18" customHeight="1">
      <c r="A2" s="3"/>
      <c r="B2" s="4"/>
      <c r="C2" s="4"/>
      <c r="D2" s="4"/>
      <c r="E2" s="4"/>
      <c r="F2" s="4"/>
      <c r="G2" s="4"/>
      <c r="H2" s="5" t="s">
        <v>41</v>
      </c>
      <c r="I2" s="6"/>
      <c r="J2" s="7" t="s">
        <v>44</v>
      </c>
      <c r="K2" s="7" t="s">
        <v>45</v>
      </c>
      <c r="L2" s="176" t="s">
        <v>46</v>
      </c>
      <c r="M2" s="176"/>
      <c r="N2" s="176"/>
      <c r="O2" s="176"/>
      <c r="P2" s="176"/>
      <c r="Q2" s="176"/>
      <c r="R2" s="176"/>
      <c r="S2" s="176"/>
      <c r="T2" s="176"/>
      <c r="U2" s="176"/>
    </row>
    <row r="3" spans="1:21" s="8" customFormat="1" ht="30" customHeight="1">
      <c r="A3" s="9"/>
      <c r="B3" s="10" t="s">
        <v>40</v>
      </c>
      <c r="C3" s="10"/>
      <c r="D3" s="10"/>
      <c r="E3" s="10"/>
      <c r="F3" s="10"/>
      <c r="G3" s="10"/>
      <c r="H3" s="10"/>
      <c r="I3" s="11"/>
      <c r="J3" s="12" t="s">
        <v>42</v>
      </c>
      <c r="K3" s="12" t="s">
        <v>43</v>
      </c>
      <c r="L3" s="177"/>
      <c r="M3" s="177"/>
      <c r="N3" s="177"/>
      <c r="O3" s="177"/>
      <c r="P3" s="177"/>
      <c r="Q3" s="177"/>
      <c r="R3" s="177"/>
      <c r="S3" s="177"/>
      <c r="T3" s="177"/>
      <c r="U3" s="177"/>
    </row>
    <row r="4" spans="1:21" s="15" customFormat="1" ht="13.5" customHeight="1">
      <c r="A4" s="167" t="s">
        <v>0</v>
      </c>
      <c r="B4" s="167" t="s">
        <v>47</v>
      </c>
      <c r="C4" s="13" t="s">
        <v>13</v>
      </c>
      <c r="D4" s="154" t="s">
        <v>1</v>
      </c>
      <c r="E4" s="154"/>
      <c r="F4" s="154"/>
      <c r="G4" s="154"/>
      <c r="H4" s="14"/>
      <c r="I4" s="108" t="s">
        <v>14</v>
      </c>
      <c r="J4" s="117">
        <f>SUM(J5:J7)</f>
        <v>0</v>
      </c>
      <c r="K4" s="117">
        <f>SUM(K5:K7)</f>
        <v>0</v>
      </c>
      <c r="L4" s="117">
        <f aca="true" t="shared" si="0" ref="L4:U4">SUM(L5:L7)</f>
        <v>0</v>
      </c>
      <c r="M4" s="117">
        <f t="shared" si="0"/>
        <v>0</v>
      </c>
      <c r="N4" s="117">
        <f t="shared" si="0"/>
        <v>0</v>
      </c>
      <c r="O4" s="117">
        <f t="shared" si="0"/>
        <v>0</v>
      </c>
      <c r="P4" s="117">
        <f t="shared" si="0"/>
        <v>0</v>
      </c>
      <c r="Q4" s="117">
        <f t="shared" si="0"/>
        <v>0</v>
      </c>
      <c r="R4" s="117">
        <f t="shared" si="0"/>
        <v>0</v>
      </c>
      <c r="S4" s="117">
        <f t="shared" si="0"/>
        <v>0</v>
      </c>
      <c r="T4" s="117">
        <f t="shared" si="0"/>
        <v>0</v>
      </c>
      <c r="U4" s="117">
        <f t="shared" si="0"/>
        <v>0</v>
      </c>
    </row>
    <row r="5" spans="1:21" s="15" customFormat="1" ht="13.5" customHeight="1">
      <c r="A5" s="168"/>
      <c r="B5" s="168"/>
      <c r="C5" s="16" t="s">
        <v>15</v>
      </c>
      <c r="D5" s="17"/>
      <c r="E5" s="154" t="s">
        <v>7</v>
      </c>
      <c r="F5" s="154"/>
      <c r="G5" s="154"/>
      <c r="H5" s="154"/>
      <c r="I5" s="170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</row>
    <row r="6" spans="1:21" s="15" customFormat="1" ht="13.5" customHeight="1">
      <c r="A6" s="168"/>
      <c r="B6" s="168"/>
      <c r="C6" s="16" t="s">
        <v>2</v>
      </c>
      <c r="D6" s="17"/>
      <c r="E6" s="154" t="s">
        <v>4</v>
      </c>
      <c r="F6" s="154"/>
      <c r="G6" s="154"/>
      <c r="H6" s="14"/>
      <c r="I6" s="108" t="s">
        <v>132</v>
      </c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</row>
    <row r="7" spans="1:21" s="15" customFormat="1" ht="13.5" customHeight="1">
      <c r="A7" s="168"/>
      <c r="B7" s="168"/>
      <c r="C7" s="16" t="s">
        <v>3</v>
      </c>
      <c r="D7" s="17"/>
      <c r="E7" s="154" t="s">
        <v>5</v>
      </c>
      <c r="F7" s="154"/>
      <c r="G7" s="154"/>
      <c r="H7" s="154"/>
      <c r="I7" s="170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</row>
    <row r="8" spans="1:21" s="15" customFormat="1" ht="13.5" customHeight="1">
      <c r="A8" s="168"/>
      <c r="B8" s="168"/>
      <c r="C8" s="13" t="s">
        <v>133</v>
      </c>
      <c r="D8" s="154" t="s">
        <v>6</v>
      </c>
      <c r="E8" s="154"/>
      <c r="F8" s="154"/>
      <c r="G8" s="154"/>
      <c r="H8" s="154"/>
      <c r="I8" s="170"/>
      <c r="J8" s="117">
        <f>J9+J12+J13</f>
        <v>0</v>
      </c>
      <c r="K8" s="117">
        <f aca="true" t="shared" si="1" ref="K8:U8">K9+K13</f>
        <v>0</v>
      </c>
      <c r="L8" s="117">
        <f t="shared" si="1"/>
        <v>0</v>
      </c>
      <c r="M8" s="117">
        <f t="shared" si="1"/>
        <v>0</v>
      </c>
      <c r="N8" s="117">
        <f t="shared" si="1"/>
        <v>0</v>
      </c>
      <c r="O8" s="117">
        <f t="shared" si="1"/>
        <v>0</v>
      </c>
      <c r="P8" s="117">
        <f t="shared" si="1"/>
        <v>0</v>
      </c>
      <c r="Q8" s="117">
        <f t="shared" si="1"/>
        <v>0</v>
      </c>
      <c r="R8" s="117">
        <f t="shared" si="1"/>
        <v>0</v>
      </c>
      <c r="S8" s="117">
        <f t="shared" si="1"/>
        <v>0</v>
      </c>
      <c r="T8" s="117">
        <f t="shared" si="1"/>
        <v>0</v>
      </c>
      <c r="U8" s="117">
        <f t="shared" si="1"/>
        <v>0</v>
      </c>
    </row>
    <row r="9" spans="1:21" s="15" customFormat="1" ht="13.5" customHeight="1">
      <c r="A9" s="168"/>
      <c r="B9" s="168"/>
      <c r="C9" s="18" t="s">
        <v>134</v>
      </c>
      <c r="D9" s="19"/>
      <c r="E9" s="174" t="s">
        <v>8</v>
      </c>
      <c r="F9" s="174"/>
      <c r="G9" s="174"/>
      <c r="H9" s="174"/>
      <c r="I9" s="175"/>
      <c r="J9" s="117">
        <f aca="true" t="shared" si="2" ref="J9:U9">J10+J11</f>
        <v>0</v>
      </c>
      <c r="K9" s="117">
        <f t="shared" si="2"/>
        <v>0</v>
      </c>
      <c r="L9" s="117">
        <f t="shared" si="2"/>
        <v>0</v>
      </c>
      <c r="M9" s="117">
        <f t="shared" si="2"/>
        <v>0</v>
      </c>
      <c r="N9" s="117">
        <f t="shared" si="2"/>
        <v>0</v>
      </c>
      <c r="O9" s="117">
        <f t="shared" si="2"/>
        <v>0</v>
      </c>
      <c r="P9" s="117">
        <f t="shared" si="2"/>
        <v>0</v>
      </c>
      <c r="Q9" s="117">
        <f t="shared" si="2"/>
        <v>0</v>
      </c>
      <c r="R9" s="117">
        <f t="shared" si="2"/>
        <v>0</v>
      </c>
      <c r="S9" s="117">
        <f t="shared" si="2"/>
        <v>0</v>
      </c>
      <c r="T9" s="117">
        <f t="shared" si="2"/>
        <v>0</v>
      </c>
      <c r="U9" s="117">
        <f t="shared" si="2"/>
        <v>0</v>
      </c>
    </row>
    <row r="10" spans="1:21" s="15" customFormat="1" ht="13.5" customHeight="1">
      <c r="A10" s="168"/>
      <c r="B10" s="168"/>
      <c r="C10" s="21"/>
      <c r="D10" s="22"/>
      <c r="E10" s="23"/>
      <c r="F10" s="151" t="s">
        <v>126</v>
      </c>
      <c r="G10" s="152"/>
      <c r="H10" s="152"/>
      <c r="I10" s="153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</row>
    <row r="11" spans="1:21" s="15" customFormat="1" ht="13.5" customHeight="1">
      <c r="A11" s="168"/>
      <c r="B11" s="168"/>
      <c r="C11" s="27"/>
      <c r="D11" s="28"/>
      <c r="E11" s="29"/>
      <c r="F11" s="151" t="s">
        <v>10</v>
      </c>
      <c r="G11" s="152"/>
      <c r="H11" s="152"/>
      <c r="I11" s="153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</row>
    <row r="12" spans="1:21" s="15" customFormat="1" ht="13.5" customHeight="1">
      <c r="A12" s="168"/>
      <c r="B12" s="168"/>
      <c r="C12" s="129" t="s">
        <v>135</v>
      </c>
      <c r="D12" s="28"/>
      <c r="E12" s="178" t="s">
        <v>227</v>
      </c>
      <c r="F12" s="178"/>
      <c r="G12" s="178"/>
      <c r="H12" s="178"/>
      <c r="I12" s="179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</row>
    <row r="13" spans="1:21" s="15" customFormat="1" ht="13.5" customHeight="1">
      <c r="A13" s="168"/>
      <c r="B13" s="168"/>
      <c r="C13" s="129" t="s">
        <v>160</v>
      </c>
      <c r="D13" s="17"/>
      <c r="E13" s="154" t="s">
        <v>5</v>
      </c>
      <c r="F13" s="154"/>
      <c r="G13" s="154"/>
      <c r="H13" s="154"/>
      <c r="I13" s="170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</row>
    <row r="14" spans="1:21" s="15" customFormat="1" ht="13.5" customHeight="1">
      <c r="A14" s="168"/>
      <c r="B14" s="169"/>
      <c r="C14" s="145" t="s">
        <v>11</v>
      </c>
      <c r="D14" s="146"/>
      <c r="E14" s="146"/>
      <c r="F14" s="146"/>
      <c r="G14" s="146"/>
      <c r="H14" s="146"/>
      <c r="I14" s="108" t="s">
        <v>136</v>
      </c>
      <c r="J14" s="117">
        <f>J4+J8</f>
        <v>0</v>
      </c>
      <c r="K14" s="117">
        <f>K4+K8</f>
        <v>0</v>
      </c>
      <c r="L14" s="117">
        <f aca="true" t="shared" si="3" ref="L14:U14">L4+L8</f>
        <v>0</v>
      </c>
      <c r="M14" s="117">
        <f t="shared" si="3"/>
        <v>0</v>
      </c>
      <c r="N14" s="117">
        <f t="shared" si="3"/>
        <v>0</v>
      </c>
      <c r="O14" s="117">
        <f t="shared" si="3"/>
        <v>0</v>
      </c>
      <c r="P14" s="117">
        <f t="shared" si="3"/>
        <v>0</v>
      </c>
      <c r="Q14" s="117">
        <f t="shared" si="3"/>
        <v>0</v>
      </c>
      <c r="R14" s="117">
        <f t="shared" si="3"/>
        <v>0</v>
      </c>
      <c r="S14" s="117">
        <f t="shared" si="3"/>
        <v>0</v>
      </c>
      <c r="T14" s="117">
        <f t="shared" si="3"/>
        <v>0</v>
      </c>
      <c r="U14" s="117">
        <f t="shared" si="3"/>
        <v>0</v>
      </c>
    </row>
    <row r="15" spans="1:21" s="15" customFormat="1" ht="13.5" customHeight="1">
      <c r="A15" s="168"/>
      <c r="B15" s="167" t="s">
        <v>48</v>
      </c>
      <c r="C15" s="13" t="s">
        <v>159</v>
      </c>
      <c r="D15" s="154" t="s">
        <v>12</v>
      </c>
      <c r="E15" s="154"/>
      <c r="F15" s="154"/>
      <c r="G15" s="154"/>
      <c r="H15" s="154"/>
      <c r="I15" s="170"/>
      <c r="J15" s="117">
        <f>J16+J20+J25</f>
        <v>0</v>
      </c>
      <c r="K15" s="117">
        <f>K16+K20+K25</f>
        <v>0</v>
      </c>
      <c r="L15" s="117">
        <f aca="true" t="shared" si="4" ref="L15:U15">L16+L20+L25</f>
        <v>0</v>
      </c>
      <c r="M15" s="117">
        <f t="shared" si="4"/>
        <v>0</v>
      </c>
      <c r="N15" s="117">
        <f t="shared" si="4"/>
        <v>0</v>
      </c>
      <c r="O15" s="117">
        <f t="shared" si="4"/>
        <v>0</v>
      </c>
      <c r="P15" s="117">
        <f t="shared" si="4"/>
        <v>0</v>
      </c>
      <c r="Q15" s="117">
        <f t="shared" si="4"/>
        <v>0</v>
      </c>
      <c r="R15" s="117">
        <f t="shared" si="4"/>
        <v>0</v>
      </c>
      <c r="S15" s="117">
        <f t="shared" si="4"/>
        <v>0</v>
      </c>
      <c r="T15" s="117">
        <f t="shared" si="4"/>
        <v>0</v>
      </c>
      <c r="U15" s="117">
        <f t="shared" si="4"/>
        <v>0</v>
      </c>
    </row>
    <row r="16" spans="1:21" s="15" customFormat="1" ht="13.5" customHeight="1">
      <c r="A16" s="168"/>
      <c r="B16" s="168"/>
      <c r="C16" s="18" t="s">
        <v>134</v>
      </c>
      <c r="D16" s="19"/>
      <c r="E16" s="174" t="s">
        <v>18</v>
      </c>
      <c r="F16" s="154"/>
      <c r="G16" s="154"/>
      <c r="H16" s="154"/>
      <c r="I16" s="170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</row>
    <row r="17" spans="1:21" s="15" customFormat="1" ht="13.5" customHeight="1">
      <c r="A17" s="168"/>
      <c r="B17" s="168"/>
      <c r="C17" s="21"/>
      <c r="D17" s="22"/>
      <c r="E17" s="23"/>
      <c r="F17" s="151" t="s">
        <v>19</v>
      </c>
      <c r="G17" s="152"/>
      <c r="H17" s="152"/>
      <c r="I17" s="153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</row>
    <row r="18" spans="1:21" s="15" customFormat="1" ht="13.5" customHeight="1">
      <c r="A18" s="168"/>
      <c r="B18" s="168"/>
      <c r="C18" s="21"/>
      <c r="D18" s="22"/>
      <c r="E18" s="23"/>
      <c r="F18" s="155" t="s">
        <v>228</v>
      </c>
      <c r="G18" s="156"/>
      <c r="H18" s="156"/>
      <c r="I18" s="15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</row>
    <row r="19" spans="1:21" s="15" customFormat="1" ht="13.5" customHeight="1">
      <c r="A19" s="168"/>
      <c r="B19" s="168"/>
      <c r="C19" s="27"/>
      <c r="D19" s="28"/>
      <c r="E19" s="29"/>
      <c r="F19" s="151" t="s">
        <v>5</v>
      </c>
      <c r="G19" s="152"/>
      <c r="H19" s="152"/>
      <c r="I19" s="153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</row>
    <row r="20" spans="1:21" s="15" customFormat="1" ht="13.5" customHeight="1">
      <c r="A20" s="168"/>
      <c r="B20" s="168"/>
      <c r="C20" s="18" t="s">
        <v>135</v>
      </c>
      <c r="D20" s="19"/>
      <c r="E20" s="174" t="s">
        <v>20</v>
      </c>
      <c r="F20" s="154"/>
      <c r="G20" s="154"/>
      <c r="H20" s="154"/>
      <c r="I20" s="170"/>
      <c r="J20" s="117">
        <f>SUM(J21:J24)</f>
        <v>0</v>
      </c>
      <c r="K20" s="117">
        <f>SUM(K21:K24)</f>
        <v>0</v>
      </c>
      <c r="L20" s="117">
        <f aca="true" t="shared" si="5" ref="L20:U20">SUM(L21:L24)</f>
        <v>0</v>
      </c>
      <c r="M20" s="117">
        <f t="shared" si="5"/>
        <v>0</v>
      </c>
      <c r="N20" s="117">
        <f t="shared" si="5"/>
        <v>0</v>
      </c>
      <c r="O20" s="117">
        <f t="shared" si="5"/>
        <v>0</v>
      </c>
      <c r="P20" s="117">
        <f t="shared" si="5"/>
        <v>0</v>
      </c>
      <c r="Q20" s="117">
        <f t="shared" si="5"/>
        <v>0</v>
      </c>
      <c r="R20" s="117">
        <f t="shared" si="5"/>
        <v>0</v>
      </c>
      <c r="S20" s="117">
        <f t="shared" si="5"/>
        <v>0</v>
      </c>
      <c r="T20" s="117">
        <f t="shared" si="5"/>
        <v>0</v>
      </c>
      <c r="U20" s="117">
        <f t="shared" si="5"/>
        <v>0</v>
      </c>
    </row>
    <row r="21" spans="1:21" s="15" customFormat="1" ht="13.5" customHeight="1">
      <c r="A21" s="168"/>
      <c r="B21" s="168"/>
      <c r="C21" s="21"/>
      <c r="D21" s="22"/>
      <c r="E21" s="22"/>
      <c r="F21" s="151" t="s">
        <v>21</v>
      </c>
      <c r="G21" s="152"/>
      <c r="H21" s="152"/>
      <c r="I21" s="153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</row>
    <row r="22" spans="1:21" s="15" customFormat="1" ht="13.5" customHeight="1">
      <c r="A22" s="168"/>
      <c r="B22" s="168"/>
      <c r="C22" s="21"/>
      <c r="D22" s="22"/>
      <c r="E22" s="22"/>
      <c r="F22" s="151" t="s">
        <v>22</v>
      </c>
      <c r="G22" s="152"/>
      <c r="H22" s="152"/>
      <c r="I22" s="153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</row>
    <row r="23" spans="1:21" s="15" customFormat="1" ht="13.5" customHeight="1">
      <c r="A23" s="168"/>
      <c r="B23" s="168"/>
      <c r="C23" s="21"/>
      <c r="D23" s="22"/>
      <c r="E23" s="22"/>
      <c r="F23" s="151" t="s">
        <v>23</v>
      </c>
      <c r="G23" s="152"/>
      <c r="H23" s="152"/>
      <c r="I23" s="153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</row>
    <row r="24" spans="1:21" s="15" customFormat="1" ht="13.5" customHeight="1">
      <c r="A24" s="168"/>
      <c r="B24" s="168"/>
      <c r="C24" s="27"/>
      <c r="D24" s="28"/>
      <c r="E24" s="28"/>
      <c r="F24" s="151" t="s">
        <v>5</v>
      </c>
      <c r="G24" s="152"/>
      <c r="H24" s="152"/>
      <c r="I24" s="153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</row>
    <row r="25" spans="1:21" s="15" customFormat="1" ht="13.5" customHeight="1">
      <c r="A25" s="168"/>
      <c r="B25" s="168"/>
      <c r="C25" s="16" t="s">
        <v>160</v>
      </c>
      <c r="D25" s="17"/>
      <c r="E25" s="154" t="s">
        <v>24</v>
      </c>
      <c r="F25" s="154"/>
      <c r="G25" s="154"/>
      <c r="H25" s="154"/>
      <c r="I25" s="170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</row>
    <row r="26" spans="1:21" s="15" customFormat="1" ht="13.5" customHeight="1">
      <c r="A26" s="168"/>
      <c r="B26" s="168"/>
      <c r="C26" s="13" t="s">
        <v>133</v>
      </c>
      <c r="D26" s="154" t="s">
        <v>25</v>
      </c>
      <c r="E26" s="154"/>
      <c r="F26" s="154"/>
      <c r="G26" s="154"/>
      <c r="H26" s="154"/>
      <c r="I26" s="170"/>
      <c r="J26" s="117">
        <f>J27+J28</f>
        <v>0</v>
      </c>
      <c r="K26" s="117">
        <f>K27+K28</f>
        <v>0</v>
      </c>
      <c r="L26" s="117">
        <f aca="true" t="shared" si="6" ref="L26:U26">L27+L28</f>
        <v>0</v>
      </c>
      <c r="M26" s="117">
        <f t="shared" si="6"/>
        <v>0</v>
      </c>
      <c r="N26" s="117">
        <f t="shared" si="6"/>
        <v>0</v>
      </c>
      <c r="O26" s="117">
        <f t="shared" si="6"/>
        <v>0</v>
      </c>
      <c r="P26" s="117">
        <f t="shared" si="6"/>
        <v>0</v>
      </c>
      <c r="Q26" s="117">
        <f t="shared" si="6"/>
        <v>0</v>
      </c>
      <c r="R26" s="117">
        <f t="shared" si="6"/>
        <v>0</v>
      </c>
      <c r="S26" s="117">
        <f t="shared" si="6"/>
        <v>0</v>
      </c>
      <c r="T26" s="117">
        <f t="shared" si="6"/>
        <v>0</v>
      </c>
      <c r="U26" s="117">
        <f t="shared" si="6"/>
        <v>0</v>
      </c>
    </row>
    <row r="27" spans="1:21" s="15" customFormat="1" ht="13.5" customHeight="1">
      <c r="A27" s="168"/>
      <c r="B27" s="168"/>
      <c r="C27" s="16" t="s">
        <v>134</v>
      </c>
      <c r="D27" s="30"/>
      <c r="E27" s="154" t="s">
        <v>26</v>
      </c>
      <c r="F27" s="154"/>
      <c r="G27" s="154"/>
      <c r="H27" s="154"/>
      <c r="I27" s="170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</row>
    <row r="28" spans="1:21" s="15" customFormat="1" ht="13.5" customHeight="1">
      <c r="A28" s="168"/>
      <c r="B28" s="168"/>
      <c r="C28" s="16" t="s">
        <v>2</v>
      </c>
      <c r="D28" s="30"/>
      <c r="E28" s="154" t="s">
        <v>5</v>
      </c>
      <c r="F28" s="154"/>
      <c r="G28" s="154"/>
      <c r="H28" s="154"/>
      <c r="I28" s="170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</row>
    <row r="29" spans="1:21" s="15" customFormat="1" ht="13.5" customHeight="1">
      <c r="A29" s="168"/>
      <c r="B29" s="169"/>
      <c r="C29" s="186" t="s">
        <v>27</v>
      </c>
      <c r="D29" s="174"/>
      <c r="E29" s="174"/>
      <c r="F29" s="174"/>
      <c r="G29" s="174"/>
      <c r="H29" s="174"/>
      <c r="I29" s="108" t="s">
        <v>137</v>
      </c>
      <c r="J29" s="117">
        <f>J15+J26</f>
        <v>0</v>
      </c>
      <c r="K29" s="117">
        <f>K15+K26</f>
        <v>0</v>
      </c>
      <c r="L29" s="117">
        <f aca="true" t="shared" si="7" ref="L29:U29">L15+L26</f>
        <v>0</v>
      </c>
      <c r="M29" s="117">
        <f t="shared" si="7"/>
        <v>0</v>
      </c>
      <c r="N29" s="117">
        <f t="shared" si="7"/>
        <v>0</v>
      </c>
      <c r="O29" s="117">
        <f t="shared" si="7"/>
        <v>0</v>
      </c>
      <c r="P29" s="117">
        <f t="shared" si="7"/>
        <v>0</v>
      </c>
      <c r="Q29" s="117">
        <f t="shared" si="7"/>
        <v>0</v>
      </c>
      <c r="R29" s="117">
        <f t="shared" si="7"/>
        <v>0</v>
      </c>
      <c r="S29" s="117">
        <f t="shared" si="7"/>
        <v>0</v>
      </c>
      <c r="T29" s="117">
        <f t="shared" si="7"/>
        <v>0</v>
      </c>
      <c r="U29" s="117">
        <f t="shared" si="7"/>
        <v>0</v>
      </c>
    </row>
    <row r="30" spans="1:21" s="15" customFormat="1" ht="13.5" customHeight="1">
      <c r="A30" s="169"/>
      <c r="B30" s="154" t="s">
        <v>28</v>
      </c>
      <c r="C30" s="154"/>
      <c r="D30" s="154"/>
      <c r="E30" s="154"/>
      <c r="F30" s="14"/>
      <c r="G30" s="183" t="s">
        <v>138</v>
      </c>
      <c r="H30" s="183"/>
      <c r="I30" s="108" t="s">
        <v>139</v>
      </c>
      <c r="J30" s="117">
        <f>J14-J29</f>
        <v>0</v>
      </c>
      <c r="K30" s="117">
        <f>K14-K29</f>
        <v>0</v>
      </c>
      <c r="L30" s="117">
        <f aca="true" t="shared" si="8" ref="L30:U30">L14-L29</f>
        <v>0</v>
      </c>
      <c r="M30" s="117">
        <f t="shared" si="8"/>
        <v>0</v>
      </c>
      <c r="N30" s="117">
        <f t="shared" si="8"/>
        <v>0</v>
      </c>
      <c r="O30" s="117">
        <f t="shared" si="8"/>
        <v>0</v>
      </c>
      <c r="P30" s="117">
        <f t="shared" si="8"/>
        <v>0</v>
      </c>
      <c r="Q30" s="117">
        <f t="shared" si="8"/>
        <v>0</v>
      </c>
      <c r="R30" s="117">
        <f t="shared" si="8"/>
        <v>0</v>
      </c>
      <c r="S30" s="117">
        <f t="shared" si="8"/>
        <v>0</v>
      </c>
      <c r="T30" s="117">
        <f t="shared" si="8"/>
        <v>0</v>
      </c>
      <c r="U30" s="117">
        <f t="shared" si="8"/>
        <v>0</v>
      </c>
    </row>
    <row r="31" spans="1:21" s="15" customFormat="1" ht="13.5" customHeight="1">
      <c r="A31" s="151" t="s">
        <v>30</v>
      </c>
      <c r="B31" s="154"/>
      <c r="C31" s="154"/>
      <c r="D31" s="154"/>
      <c r="E31" s="154"/>
      <c r="F31" s="154"/>
      <c r="G31" s="154"/>
      <c r="H31" s="32"/>
      <c r="I31" s="108" t="s">
        <v>140</v>
      </c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</row>
    <row r="32" spans="1:21" s="15" customFormat="1" ht="13.5" customHeight="1">
      <c r="A32" s="151" t="s">
        <v>31</v>
      </c>
      <c r="B32" s="154"/>
      <c r="C32" s="154"/>
      <c r="D32" s="154"/>
      <c r="E32" s="154"/>
      <c r="F32" s="154"/>
      <c r="G32" s="154"/>
      <c r="H32" s="32"/>
      <c r="I32" s="108" t="s">
        <v>141</v>
      </c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</row>
    <row r="33" spans="1:21" s="15" customFormat="1" ht="13.5" customHeight="1">
      <c r="A33" s="151" t="s">
        <v>29</v>
      </c>
      <c r="B33" s="154"/>
      <c r="C33" s="154"/>
      <c r="D33" s="154"/>
      <c r="E33" s="154"/>
      <c r="F33" s="14"/>
      <c r="G33" s="183" t="s">
        <v>142</v>
      </c>
      <c r="H33" s="183"/>
      <c r="I33" s="108" t="s">
        <v>143</v>
      </c>
      <c r="J33" s="117">
        <f>J31-J32</f>
        <v>0</v>
      </c>
      <c r="K33" s="117">
        <f>K31-K32</f>
        <v>0</v>
      </c>
      <c r="L33" s="117">
        <f aca="true" t="shared" si="9" ref="L33:U33">L31-L32</f>
        <v>0</v>
      </c>
      <c r="M33" s="117">
        <f t="shared" si="9"/>
        <v>0</v>
      </c>
      <c r="N33" s="117">
        <f t="shared" si="9"/>
        <v>0</v>
      </c>
      <c r="O33" s="117">
        <f t="shared" si="9"/>
        <v>0</v>
      </c>
      <c r="P33" s="117">
        <f t="shared" si="9"/>
        <v>0</v>
      </c>
      <c r="Q33" s="117">
        <f t="shared" si="9"/>
        <v>0</v>
      </c>
      <c r="R33" s="117">
        <f t="shared" si="9"/>
        <v>0</v>
      </c>
      <c r="S33" s="117">
        <f t="shared" si="9"/>
        <v>0</v>
      </c>
      <c r="T33" s="117">
        <f t="shared" si="9"/>
        <v>0</v>
      </c>
      <c r="U33" s="117">
        <f t="shared" si="9"/>
        <v>0</v>
      </c>
    </row>
    <row r="34" spans="1:21" s="15" customFormat="1" ht="13.5" customHeight="1">
      <c r="A34" s="151" t="s">
        <v>32</v>
      </c>
      <c r="B34" s="154"/>
      <c r="C34" s="154"/>
      <c r="D34" s="154"/>
      <c r="E34" s="154"/>
      <c r="F34" s="154"/>
      <c r="G34" s="154"/>
      <c r="H34" s="183" t="s">
        <v>144</v>
      </c>
      <c r="I34" s="184"/>
      <c r="J34" s="117">
        <f>J30+J33</f>
        <v>0</v>
      </c>
      <c r="K34" s="117">
        <f>K30+K33</f>
        <v>0</v>
      </c>
      <c r="L34" s="117">
        <f aca="true" t="shared" si="10" ref="L34:U34">L30+L33</f>
        <v>0</v>
      </c>
      <c r="M34" s="117">
        <f t="shared" si="10"/>
        <v>0</v>
      </c>
      <c r="N34" s="117">
        <f t="shared" si="10"/>
        <v>0</v>
      </c>
      <c r="O34" s="117">
        <f t="shared" si="10"/>
        <v>0</v>
      </c>
      <c r="P34" s="117">
        <f t="shared" si="10"/>
        <v>0</v>
      </c>
      <c r="Q34" s="117">
        <f t="shared" si="10"/>
        <v>0</v>
      </c>
      <c r="R34" s="117">
        <f t="shared" si="10"/>
        <v>0</v>
      </c>
      <c r="S34" s="117">
        <f t="shared" si="10"/>
        <v>0</v>
      </c>
      <c r="T34" s="117">
        <f t="shared" si="10"/>
        <v>0</v>
      </c>
      <c r="U34" s="117">
        <f t="shared" si="10"/>
        <v>0</v>
      </c>
    </row>
    <row r="35" spans="1:21" s="15" customFormat="1" ht="13.5" customHeight="1">
      <c r="A35" s="151" t="s">
        <v>33</v>
      </c>
      <c r="B35" s="154"/>
      <c r="C35" s="154"/>
      <c r="D35" s="154"/>
      <c r="E35" s="154"/>
      <c r="F35" s="154"/>
      <c r="G35" s="154"/>
      <c r="H35" s="154"/>
      <c r="I35" s="108" t="s">
        <v>145</v>
      </c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</row>
    <row r="36" spans="1:21" s="15" customFormat="1" ht="13.5" customHeight="1">
      <c r="A36" s="161" t="s">
        <v>34</v>
      </c>
      <c r="B36" s="162"/>
      <c r="C36" s="162"/>
      <c r="D36" s="162"/>
      <c r="E36" s="162"/>
      <c r="F36" s="162"/>
      <c r="G36" s="162"/>
      <c r="H36" s="162"/>
      <c r="I36" s="109" t="s">
        <v>146</v>
      </c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</row>
    <row r="37" spans="1:21" s="15" customFormat="1" ht="13.5" customHeight="1">
      <c r="A37" s="34"/>
      <c r="B37" s="35"/>
      <c r="C37" s="28"/>
      <c r="D37" s="28"/>
      <c r="E37" s="28"/>
      <c r="F37" s="151" t="s">
        <v>36</v>
      </c>
      <c r="G37" s="152"/>
      <c r="H37" s="152"/>
      <c r="I37" s="153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</row>
    <row r="38" spans="1:21" s="15" customFormat="1" ht="13.5" customHeight="1">
      <c r="A38" s="165" t="s">
        <v>37</v>
      </c>
      <c r="B38" s="166"/>
      <c r="C38" s="166"/>
      <c r="D38" s="166"/>
      <c r="E38" s="166"/>
      <c r="F38" s="166"/>
      <c r="G38" s="166"/>
      <c r="H38" s="166"/>
      <c r="I38" s="33" t="s">
        <v>147</v>
      </c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</row>
    <row r="39" spans="1:21" s="15" customFormat="1" ht="13.5" customHeight="1">
      <c r="A39" s="130"/>
      <c r="B39" s="131"/>
      <c r="C39" s="131"/>
      <c r="D39" s="131"/>
      <c r="E39" s="131"/>
      <c r="F39" s="151" t="s">
        <v>230</v>
      </c>
      <c r="G39" s="152"/>
      <c r="H39" s="152"/>
      <c r="I39" s="153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</row>
    <row r="40" spans="1:21" s="15" customFormat="1" ht="13.5" customHeight="1">
      <c r="A40" s="36"/>
      <c r="B40" s="37"/>
      <c r="C40" s="22"/>
      <c r="D40" s="22"/>
      <c r="E40" s="22"/>
      <c r="F40" s="151" t="s">
        <v>35</v>
      </c>
      <c r="G40" s="152"/>
      <c r="H40" s="152"/>
      <c r="I40" s="153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</row>
    <row r="41" spans="1:21" s="15" customFormat="1" ht="13.5" customHeight="1">
      <c r="A41" s="36"/>
      <c r="B41" s="37"/>
      <c r="C41" s="22"/>
      <c r="D41" s="22"/>
      <c r="E41" s="22"/>
      <c r="F41" s="151" t="s">
        <v>38</v>
      </c>
      <c r="G41" s="152"/>
      <c r="H41" s="152"/>
      <c r="I41" s="153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</row>
    <row r="42" spans="1:21" s="15" customFormat="1" ht="13.5" customHeight="1">
      <c r="A42" s="161" t="s">
        <v>39</v>
      </c>
      <c r="B42" s="187"/>
      <c r="C42" s="187"/>
      <c r="D42" s="187"/>
      <c r="E42" s="187"/>
      <c r="F42" s="38"/>
      <c r="G42" s="39" t="s">
        <v>148</v>
      </c>
      <c r="H42" s="163" t="s">
        <v>149</v>
      </c>
      <c r="I42" s="172" t="s">
        <v>150</v>
      </c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</row>
    <row r="43" spans="1:21" s="15" customFormat="1" ht="13.5" customHeight="1">
      <c r="A43" s="188"/>
      <c r="B43" s="189"/>
      <c r="C43" s="189"/>
      <c r="D43" s="189"/>
      <c r="E43" s="189"/>
      <c r="F43" s="40"/>
      <c r="G43" s="31" t="s">
        <v>151</v>
      </c>
      <c r="H43" s="164"/>
      <c r="I43" s="173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</row>
    <row r="44" spans="1:21" ht="31.5" customHeight="1">
      <c r="A44" s="171" t="s">
        <v>229</v>
      </c>
      <c r="B44" s="148"/>
      <c r="C44" s="148"/>
      <c r="D44" s="148"/>
      <c r="E44" s="148"/>
      <c r="F44" s="148"/>
      <c r="G44" s="148"/>
      <c r="H44" s="148"/>
      <c r="I44" s="110" t="s">
        <v>152</v>
      </c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</row>
    <row r="45" spans="1:21" ht="13.5" customHeight="1">
      <c r="A45" s="185" t="s">
        <v>119</v>
      </c>
      <c r="B45" s="148"/>
      <c r="C45" s="148"/>
      <c r="D45" s="148"/>
      <c r="E45" s="148"/>
      <c r="F45" s="148"/>
      <c r="G45" s="182" t="s">
        <v>113</v>
      </c>
      <c r="H45" s="182"/>
      <c r="I45" s="110" t="s">
        <v>153</v>
      </c>
      <c r="J45" s="119">
        <f>J4-J6</f>
        <v>0</v>
      </c>
      <c r="K45" s="119">
        <f aca="true" t="shared" si="11" ref="K45:U45">K4-K6</f>
        <v>0</v>
      </c>
      <c r="L45" s="119">
        <f t="shared" si="11"/>
        <v>0</v>
      </c>
      <c r="M45" s="119">
        <f t="shared" si="11"/>
        <v>0</v>
      </c>
      <c r="N45" s="119">
        <f t="shared" si="11"/>
        <v>0</v>
      </c>
      <c r="O45" s="119">
        <f t="shared" si="11"/>
        <v>0</v>
      </c>
      <c r="P45" s="119">
        <f t="shared" si="11"/>
        <v>0</v>
      </c>
      <c r="Q45" s="119">
        <f t="shared" si="11"/>
        <v>0</v>
      </c>
      <c r="R45" s="119">
        <f t="shared" si="11"/>
        <v>0</v>
      </c>
      <c r="S45" s="119">
        <f t="shared" si="11"/>
        <v>0</v>
      </c>
      <c r="T45" s="119">
        <f t="shared" si="11"/>
        <v>0</v>
      </c>
      <c r="U45" s="119">
        <f t="shared" si="11"/>
        <v>0</v>
      </c>
    </row>
    <row r="46" spans="1:21" ht="27" customHeight="1">
      <c r="A46" s="158" t="s">
        <v>127</v>
      </c>
      <c r="B46" s="159"/>
      <c r="C46" s="159"/>
      <c r="D46" s="159"/>
      <c r="E46" s="159"/>
      <c r="F46" s="159"/>
      <c r="G46" s="160" t="s">
        <v>154</v>
      </c>
      <c r="H46" s="152"/>
      <c r="I46" s="153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</row>
    <row r="47" spans="1:21" ht="31.5" customHeight="1">
      <c r="A47" s="147" t="s">
        <v>216</v>
      </c>
      <c r="B47" s="148"/>
      <c r="C47" s="148"/>
      <c r="D47" s="148"/>
      <c r="E47" s="148"/>
      <c r="F47" s="148"/>
      <c r="G47" s="148"/>
      <c r="H47" s="148"/>
      <c r="I47" s="110" t="s">
        <v>155</v>
      </c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</row>
    <row r="48" spans="1:21" ht="32.25" customHeight="1">
      <c r="A48" s="149" t="s">
        <v>128</v>
      </c>
      <c r="B48" s="150"/>
      <c r="C48" s="150"/>
      <c r="D48" s="150"/>
      <c r="E48" s="150"/>
      <c r="F48" s="150"/>
      <c r="G48" s="150"/>
      <c r="H48" s="150"/>
      <c r="I48" s="111" t="s">
        <v>156</v>
      </c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</row>
    <row r="49" spans="1:21" ht="32.25" customHeight="1">
      <c r="A49" s="171" t="s">
        <v>129</v>
      </c>
      <c r="B49" s="148"/>
      <c r="C49" s="148"/>
      <c r="D49" s="148"/>
      <c r="E49" s="148"/>
      <c r="F49" s="148"/>
      <c r="G49" s="148"/>
      <c r="H49" s="148"/>
      <c r="I49" s="110" t="s">
        <v>157</v>
      </c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</row>
    <row r="50" spans="1:21" ht="27" customHeight="1">
      <c r="A50" s="158" t="s">
        <v>131</v>
      </c>
      <c r="B50" s="159"/>
      <c r="C50" s="159"/>
      <c r="D50" s="159"/>
      <c r="E50" s="159"/>
      <c r="F50" s="159"/>
      <c r="G50" s="160" t="s">
        <v>158</v>
      </c>
      <c r="H50" s="152"/>
      <c r="I50" s="153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</row>
  </sheetData>
  <sheetProtection/>
  <mergeCells count="79">
    <mergeCell ref="A45:F45"/>
    <mergeCell ref="A44:H44"/>
    <mergeCell ref="C29:H29"/>
    <mergeCell ref="A42:E43"/>
    <mergeCell ref="M42:M43"/>
    <mergeCell ref="B30:E30"/>
    <mergeCell ref="F40:I40"/>
    <mergeCell ref="F24:I24"/>
    <mergeCell ref="B15:B29"/>
    <mergeCell ref="O42:O43"/>
    <mergeCell ref="H34:I34"/>
    <mergeCell ref="A31:G31"/>
    <mergeCell ref="G33:H33"/>
    <mergeCell ref="G30:H30"/>
    <mergeCell ref="E25:I25"/>
    <mergeCell ref="F39:I39"/>
    <mergeCell ref="G46:I46"/>
    <mergeCell ref="F11:I11"/>
    <mergeCell ref="J42:J43"/>
    <mergeCell ref="K42:K43"/>
    <mergeCell ref="L42:L43"/>
    <mergeCell ref="G45:H45"/>
    <mergeCell ref="D26:I26"/>
    <mergeCell ref="F21:I21"/>
    <mergeCell ref="F22:I22"/>
    <mergeCell ref="F23:I23"/>
    <mergeCell ref="R2:R3"/>
    <mergeCell ref="N2:N3"/>
    <mergeCell ref="P2:P3"/>
    <mergeCell ref="Q2:Q3"/>
    <mergeCell ref="T42:T43"/>
    <mergeCell ref="U42:U43"/>
    <mergeCell ref="M2:M3"/>
    <mergeCell ref="N42:N43"/>
    <mergeCell ref="T2:T3"/>
    <mergeCell ref="U2:U3"/>
    <mergeCell ref="P42:P43"/>
    <mergeCell ref="Q42:Q43"/>
    <mergeCell ref="R42:R43"/>
    <mergeCell ref="S42:S43"/>
    <mergeCell ref="S2:S3"/>
    <mergeCell ref="O2:O3"/>
    <mergeCell ref="E5:I5"/>
    <mergeCell ref="E6:G6"/>
    <mergeCell ref="E7:I7"/>
    <mergeCell ref="E13:I13"/>
    <mergeCell ref="E9:I9"/>
    <mergeCell ref="L2:L3"/>
    <mergeCell ref="E12:I12"/>
    <mergeCell ref="A49:H49"/>
    <mergeCell ref="I42:I43"/>
    <mergeCell ref="F37:I37"/>
    <mergeCell ref="A4:A30"/>
    <mergeCell ref="F41:I41"/>
    <mergeCell ref="A33:E33"/>
    <mergeCell ref="D4:G4"/>
    <mergeCell ref="D8:I8"/>
    <mergeCell ref="E16:I16"/>
    <mergeCell ref="E20:I20"/>
    <mergeCell ref="A50:F50"/>
    <mergeCell ref="G50:I50"/>
    <mergeCell ref="A36:H36"/>
    <mergeCell ref="H42:H43"/>
    <mergeCell ref="A38:H38"/>
    <mergeCell ref="B4:B14"/>
    <mergeCell ref="F19:I19"/>
    <mergeCell ref="E27:I27"/>
    <mergeCell ref="E28:I28"/>
    <mergeCell ref="D15:I15"/>
    <mergeCell ref="C14:H14"/>
    <mergeCell ref="A47:H47"/>
    <mergeCell ref="A48:H48"/>
    <mergeCell ref="F10:I10"/>
    <mergeCell ref="A32:G32"/>
    <mergeCell ref="A35:H35"/>
    <mergeCell ref="A34:G34"/>
    <mergeCell ref="F17:I17"/>
    <mergeCell ref="F18:I18"/>
    <mergeCell ref="A46:F46"/>
  </mergeCells>
  <printOptions/>
  <pageMargins left="0.4724409448818898" right="0.4724409448818898" top="0.984251968503937" bottom="0.3937007874015748" header="0.5118110236220472" footer="0.35433070866141736"/>
  <pageSetup fitToWidth="0" fitToHeight="1" horizontalDpi="600" verticalDpi="600" orientation="landscape" paperSize="9" scale="67" r:id="rId2"/>
  <headerFooter alignWithMargins="0">
    <oddHeader>&amp;L&amp;12様式第2号（法適用企業・収益的収支）&amp;C&amp;"ＭＳ ゴシック,標準"
&amp;"ＭＳ Ｐゴシック,標準"&amp;20投資・財政計画&amp;R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"/>
  <sheetViews>
    <sheetView showZeros="0" zoomScaleSheetLayoutView="85" zoomScalePageLayoutView="40" workbookViewId="0" topLeftCell="A1">
      <selection activeCell="P2" sqref="P2:P3"/>
    </sheetView>
  </sheetViews>
  <sheetFormatPr defaultColWidth="9.00390625" defaultRowHeight="13.5"/>
  <cols>
    <col min="1" max="2" width="3.375" style="1" customWidth="1"/>
    <col min="3" max="3" width="3.875" style="95" customWidth="1"/>
    <col min="4" max="4" width="3.875" style="1" customWidth="1"/>
    <col min="5" max="5" width="3.125" style="1" customWidth="1"/>
    <col min="6" max="6" width="5.75390625" style="1" customWidth="1"/>
    <col min="7" max="7" width="7.375" style="1" customWidth="1"/>
    <col min="8" max="8" width="4.00390625" style="2" customWidth="1"/>
    <col min="9" max="20" width="12.125" style="1" customWidth="1"/>
    <col min="21" max="16384" width="9.00390625" style="1" customWidth="1"/>
  </cols>
  <sheetData>
    <row r="1" ht="13.5">
      <c r="T1" s="2" t="s">
        <v>50</v>
      </c>
    </row>
    <row r="2" spans="1:20" s="8" customFormat="1" ht="13.5">
      <c r="A2" s="3"/>
      <c r="B2" s="4"/>
      <c r="C2" s="96"/>
      <c r="D2" s="4"/>
      <c r="E2" s="4"/>
      <c r="F2" s="4"/>
      <c r="G2" s="5" t="s">
        <v>51</v>
      </c>
      <c r="H2" s="6"/>
      <c r="I2" s="7" t="s">
        <v>44</v>
      </c>
      <c r="J2" s="7" t="s">
        <v>52</v>
      </c>
      <c r="K2" s="176" t="s">
        <v>46</v>
      </c>
      <c r="L2" s="176"/>
      <c r="M2" s="176"/>
      <c r="N2" s="176"/>
      <c r="O2" s="176"/>
      <c r="P2" s="176"/>
      <c r="Q2" s="176"/>
      <c r="R2" s="176"/>
      <c r="S2" s="176"/>
      <c r="T2" s="176"/>
    </row>
    <row r="3" spans="1:20" s="8" customFormat="1" ht="27.75" customHeight="1">
      <c r="A3" s="9"/>
      <c r="B3" s="10"/>
      <c r="C3" s="10" t="s">
        <v>53</v>
      </c>
      <c r="D3" s="10"/>
      <c r="E3" s="10"/>
      <c r="F3" s="10"/>
      <c r="G3" s="10"/>
      <c r="H3" s="11"/>
      <c r="I3" s="12" t="s">
        <v>42</v>
      </c>
      <c r="J3" s="12" t="s">
        <v>43</v>
      </c>
      <c r="K3" s="177"/>
      <c r="L3" s="177"/>
      <c r="M3" s="177"/>
      <c r="N3" s="177"/>
      <c r="O3" s="197"/>
      <c r="P3" s="177"/>
      <c r="Q3" s="177"/>
      <c r="R3" s="177"/>
      <c r="S3" s="177"/>
      <c r="T3" s="177"/>
    </row>
    <row r="4" spans="1:20" s="15" customFormat="1" ht="15.75" customHeight="1">
      <c r="A4" s="167" t="s">
        <v>54</v>
      </c>
      <c r="B4" s="167" t="s">
        <v>55</v>
      </c>
      <c r="C4" s="77" t="s">
        <v>13</v>
      </c>
      <c r="D4" s="154" t="s">
        <v>56</v>
      </c>
      <c r="E4" s="154"/>
      <c r="F4" s="154"/>
      <c r="G4" s="154"/>
      <c r="H4" s="190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</row>
    <row r="5" spans="1:20" s="15" customFormat="1" ht="15.75" customHeight="1">
      <c r="A5" s="168"/>
      <c r="B5" s="168"/>
      <c r="C5" s="127"/>
      <c r="D5" s="151" t="s">
        <v>231</v>
      </c>
      <c r="E5" s="154"/>
      <c r="F5" s="154"/>
      <c r="G5" s="154"/>
      <c r="H5" s="170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</row>
    <row r="6" spans="1:20" s="15" customFormat="1" ht="15.75" customHeight="1">
      <c r="A6" s="198"/>
      <c r="B6" s="198"/>
      <c r="C6" s="13" t="s">
        <v>57</v>
      </c>
      <c r="D6" s="154" t="s">
        <v>58</v>
      </c>
      <c r="E6" s="154"/>
      <c r="F6" s="154"/>
      <c r="G6" s="154"/>
      <c r="H6" s="190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</row>
    <row r="7" spans="1:20" s="15" customFormat="1" ht="15.75" customHeight="1">
      <c r="A7" s="198"/>
      <c r="B7" s="198"/>
      <c r="C7" s="77" t="s">
        <v>59</v>
      </c>
      <c r="D7" s="174" t="s">
        <v>60</v>
      </c>
      <c r="E7" s="174"/>
      <c r="F7" s="174"/>
      <c r="G7" s="174"/>
      <c r="H7" s="191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</row>
    <row r="8" spans="1:20" s="15" customFormat="1" ht="15.75" customHeight="1">
      <c r="A8" s="198"/>
      <c r="B8" s="198"/>
      <c r="C8" s="13" t="s">
        <v>61</v>
      </c>
      <c r="D8" s="154" t="s">
        <v>62</v>
      </c>
      <c r="E8" s="154"/>
      <c r="F8" s="154"/>
      <c r="G8" s="154"/>
      <c r="H8" s="190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</row>
    <row r="9" spans="1:20" s="15" customFormat="1" ht="15.75" customHeight="1">
      <c r="A9" s="198"/>
      <c r="B9" s="198"/>
      <c r="C9" s="13" t="s">
        <v>63</v>
      </c>
      <c r="D9" s="154" t="s">
        <v>64</v>
      </c>
      <c r="E9" s="154"/>
      <c r="F9" s="154"/>
      <c r="G9" s="154"/>
      <c r="H9" s="190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</row>
    <row r="10" spans="1:20" s="15" customFormat="1" ht="15.75" customHeight="1">
      <c r="A10" s="198"/>
      <c r="B10" s="198"/>
      <c r="C10" s="13" t="s">
        <v>65</v>
      </c>
      <c r="D10" s="154" t="s">
        <v>66</v>
      </c>
      <c r="E10" s="154"/>
      <c r="F10" s="154"/>
      <c r="G10" s="154"/>
      <c r="H10" s="190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</row>
    <row r="11" spans="1:20" s="15" customFormat="1" ht="15.75" customHeight="1">
      <c r="A11" s="198"/>
      <c r="B11" s="198"/>
      <c r="C11" s="13" t="s">
        <v>67</v>
      </c>
      <c r="D11" s="154" t="s">
        <v>68</v>
      </c>
      <c r="E11" s="154"/>
      <c r="F11" s="154"/>
      <c r="G11" s="154"/>
      <c r="H11" s="190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</row>
    <row r="12" spans="1:20" s="15" customFormat="1" ht="15.75" customHeight="1">
      <c r="A12" s="198"/>
      <c r="B12" s="198"/>
      <c r="C12" s="13" t="s">
        <v>122</v>
      </c>
      <c r="D12" s="154" t="s">
        <v>69</v>
      </c>
      <c r="E12" s="154"/>
      <c r="F12" s="154"/>
      <c r="G12" s="154"/>
      <c r="H12" s="190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</row>
    <row r="13" spans="1:20" s="15" customFormat="1" ht="15.75" customHeight="1">
      <c r="A13" s="198"/>
      <c r="B13" s="198"/>
      <c r="C13" s="13" t="s">
        <v>123</v>
      </c>
      <c r="D13" s="154" t="s">
        <v>5</v>
      </c>
      <c r="E13" s="154"/>
      <c r="F13" s="154"/>
      <c r="G13" s="154"/>
      <c r="H13" s="190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</row>
    <row r="14" spans="1:20" s="15" customFormat="1" ht="15.75" customHeight="1">
      <c r="A14" s="198"/>
      <c r="B14" s="198"/>
      <c r="C14" s="195" t="s">
        <v>70</v>
      </c>
      <c r="D14" s="196"/>
      <c r="E14" s="196"/>
      <c r="F14" s="196"/>
      <c r="G14" s="196"/>
      <c r="H14" s="108" t="s">
        <v>14</v>
      </c>
      <c r="I14" s="117">
        <f aca="true" t="shared" si="0" ref="I14:T14">SUM(I4:I13)</f>
        <v>0</v>
      </c>
      <c r="J14" s="117">
        <f t="shared" si="0"/>
        <v>0</v>
      </c>
      <c r="K14" s="117">
        <f t="shared" si="0"/>
        <v>0</v>
      </c>
      <c r="L14" s="117">
        <f t="shared" si="0"/>
        <v>0</v>
      </c>
      <c r="M14" s="117">
        <f t="shared" si="0"/>
        <v>0</v>
      </c>
      <c r="N14" s="117">
        <f t="shared" si="0"/>
        <v>0</v>
      </c>
      <c r="O14" s="117">
        <f t="shared" si="0"/>
        <v>0</v>
      </c>
      <c r="P14" s="117">
        <f t="shared" si="0"/>
        <v>0</v>
      </c>
      <c r="Q14" s="117">
        <f t="shared" si="0"/>
        <v>0</v>
      </c>
      <c r="R14" s="117">
        <f t="shared" si="0"/>
        <v>0</v>
      </c>
      <c r="S14" s="117">
        <f t="shared" si="0"/>
        <v>0</v>
      </c>
      <c r="T14" s="117">
        <f t="shared" si="0"/>
        <v>0</v>
      </c>
    </row>
    <row r="15" spans="1:20" s="15" customFormat="1" ht="27.75" customHeight="1">
      <c r="A15" s="198"/>
      <c r="B15" s="198"/>
      <c r="C15" s="193" t="s">
        <v>220</v>
      </c>
      <c r="D15" s="194"/>
      <c r="E15" s="194"/>
      <c r="F15" s="194"/>
      <c r="G15" s="194"/>
      <c r="H15" s="108" t="s">
        <v>16</v>
      </c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</row>
    <row r="16" spans="1:20" s="15" customFormat="1" ht="15.75" customHeight="1">
      <c r="A16" s="198"/>
      <c r="B16" s="198"/>
      <c r="C16" s="24"/>
      <c r="D16" s="146" t="s">
        <v>71</v>
      </c>
      <c r="E16" s="146"/>
      <c r="F16" s="183" t="s">
        <v>219</v>
      </c>
      <c r="G16" s="183"/>
      <c r="H16" s="108" t="s">
        <v>218</v>
      </c>
      <c r="I16" s="117">
        <f>I14-I15</f>
        <v>0</v>
      </c>
      <c r="J16" s="117">
        <f aca="true" t="shared" si="1" ref="J16:T16">J14-J15</f>
        <v>0</v>
      </c>
      <c r="K16" s="117">
        <f t="shared" si="1"/>
        <v>0</v>
      </c>
      <c r="L16" s="117">
        <f t="shared" si="1"/>
        <v>0</v>
      </c>
      <c r="M16" s="117">
        <f t="shared" si="1"/>
        <v>0</v>
      </c>
      <c r="N16" s="117">
        <f t="shared" si="1"/>
        <v>0</v>
      </c>
      <c r="O16" s="117">
        <f t="shared" si="1"/>
        <v>0</v>
      </c>
      <c r="P16" s="117">
        <f t="shared" si="1"/>
        <v>0</v>
      </c>
      <c r="Q16" s="117">
        <f t="shared" si="1"/>
        <v>0</v>
      </c>
      <c r="R16" s="117">
        <f t="shared" si="1"/>
        <v>0</v>
      </c>
      <c r="S16" s="117">
        <f t="shared" si="1"/>
        <v>0</v>
      </c>
      <c r="T16" s="117">
        <f t="shared" si="1"/>
        <v>0</v>
      </c>
    </row>
    <row r="17" spans="1:20" s="15" customFormat="1" ht="15.75" customHeight="1">
      <c r="A17" s="198"/>
      <c r="B17" s="167" t="s">
        <v>72</v>
      </c>
      <c r="C17" s="77" t="s">
        <v>13</v>
      </c>
      <c r="D17" s="174" t="s">
        <v>73</v>
      </c>
      <c r="E17" s="174"/>
      <c r="F17" s="174"/>
      <c r="G17" s="192"/>
      <c r="H17" s="19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</row>
    <row r="18" spans="1:20" s="15" customFormat="1" ht="15.75" customHeight="1">
      <c r="A18" s="198"/>
      <c r="B18" s="168"/>
      <c r="C18" s="82"/>
      <c r="D18" s="151" t="s">
        <v>74</v>
      </c>
      <c r="E18" s="154"/>
      <c r="F18" s="154"/>
      <c r="G18" s="159"/>
      <c r="H18" s="190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</row>
    <row r="19" spans="1:20" s="15" customFormat="1" ht="15.75" customHeight="1">
      <c r="A19" s="198"/>
      <c r="B19" s="168"/>
      <c r="C19" s="13" t="s">
        <v>17</v>
      </c>
      <c r="D19" s="154" t="s">
        <v>75</v>
      </c>
      <c r="E19" s="154"/>
      <c r="F19" s="154"/>
      <c r="G19" s="159"/>
      <c r="H19" s="190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</row>
    <row r="20" spans="1:20" s="15" customFormat="1" ht="15.75" customHeight="1">
      <c r="A20" s="198"/>
      <c r="B20" s="168"/>
      <c r="C20" s="13" t="s">
        <v>124</v>
      </c>
      <c r="D20" s="154" t="s">
        <v>76</v>
      </c>
      <c r="E20" s="154"/>
      <c r="F20" s="154"/>
      <c r="G20" s="159"/>
      <c r="H20" s="190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</row>
    <row r="21" spans="1:20" s="15" customFormat="1" ht="15.75" customHeight="1">
      <c r="A21" s="198"/>
      <c r="B21" s="168"/>
      <c r="C21" s="13" t="s">
        <v>109</v>
      </c>
      <c r="D21" s="154" t="s">
        <v>77</v>
      </c>
      <c r="E21" s="154"/>
      <c r="F21" s="154"/>
      <c r="G21" s="159"/>
      <c r="H21" s="190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</row>
    <row r="22" spans="1:20" s="15" customFormat="1" ht="15.75" customHeight="1">
      <c r="A22" s="198"/>
      <c r="B22" s="168"/>
      <c r="C22" s="13" t="s">
        <v>110</v>
      </c>
      <c r="D22" s="154" t="s">
        <v>5</v>
      </c>
      <c r="E22" s="154"/>
      <c r="F22" s="154"/>
      <c r="G22" s="159"/>
      <c r="H22" s="190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</row>
    <row r="23" spans="1:20" s="15" customFormat="1" ht="15.75" customHeight="1">
      <c r="A23" s="205"/>
      <c r="B23" s="169"/>
      <c r="C23" s="151" t="s">
        <v>70</v>
      </c>
      <c r="D23" s="159"/>
      <c r="E23" s="159"/>
      <c r="F23" s="159"/>
      <c r="G23" s="159"/>
      <c r="H23" s="109" t="s">
        <v>221</v>
      </c>
      <c r="I23" s="117">
        <f>I17+SUM(I19:I22)</f>
        <v>0</v>
      </c>
      <c r="J23" s="117">
        <f aca="true" t="shared" si="2" ref="J23:T23">J17+SUM(J19:J22)</f>
        <v>0</v>
      </c>
      <c r="K23" s="117">
        <f t="shared" si="2"/>
        <v>0</v>
      </c>
      <c r="L23" s="117">
        <f t="shared" si="2"/>
        <v>0</v>
      </c>
      <c r="M23" s="117">
        <f t="shared" si="2"/>
        <v>0</v>
      </c>
      <c r="N23" s="117">
        <f t="shared" si="2"/>
        <v>0</v>
      </c>
      <c r="O23" s="117">
        <f t="shared" si="2"/>
        <v>0</v>
      </c>
      <c r="P23" s="117">
        <f t="shared" si="2"/>
        <v>0</v>
      </c>
      <c r="Q23" s="117">
        <f t="shared" si="2"/>
        <v>0</v>
      </c>
      <c r="R23" s="117">
        <f t="shared" si="2"/>
        <v>0</v>
      </c>
      <c r="S23" s="117">
        <f t="shared" si="2"/>
        <v>0</v>
      </c>
      <c r="T23" s="117">
        <f t="shared" si="2"/>
        <v>0</v>
      </c>
    </row>
    <row r="24" spans="1:20" s="15" customFormat="1" ht="27.75" customHeight="1">
      <c r="A24" s="193" t="s">
        <v>225</v>
      </c>
      <c r="B24" s="208"/>
      <c r="C24" s="152"/>
      <c r="D24" s="152"/>
      <c r="E24" s="152"/>
      <c r="F24" s="152"/>
      <c r="G24" s="152"/>
      <c r="H24" s="108" t="s">
        <v>222</v>
      </c>
      <c r="I24" s="117">
        <f>I23-I16</f>
        <v>0</v>
      </c>
      <c r="J24" s="117">
        <f aca="true" t="shared" si="3" ref="J24:T24">J23-J16</f>
        <v>0</v>
      </c>
      <c r="K24" s="117">
        <f t="shared" si="3"/>
        <v>0</v>
      </c>
      <c r="L24" s="117">
        <f t="shared" si="3"/>
        <v>0</v>
      </c>
      <c r="M24" s="117">
        <f t="shared" si="3"/>
        <v>0</v>
      </c>
      <c r="N24" s="117">
        <f t="shared" si="3"/>
        <v>0</v>
      </c>
      <c r="O24" s="117">
        <f t="shared" si="3"/>
        <v>0</v>
      </c>
      <c r="P24" s="117">
        <f t="shared" si="3"/>
        <v>0</v>
      </c>
      <c r="Q24" s="117">
        <f t="shared" si="3"/>
        <v>0</v>
      </c>
      <c r="R24" s="117">
        <f t="shared" si="3"/>
        <v>0</v>
      </c>
      <c r="S24" s="117">
        <f t="shared" si="3"/>
        <v>0</v>
      </c>
      <c r="T24" s="117">
        <f t="shared" si="3"/>
        <v>0</v>
      </c>
    </row>
    <row r="25" spans="1:20" s="15" customFormat="1" ht="15.75" customHeight="1">
      <c r="A25" s="199" t="s">
        <v>232</v>
      </c>
      <c r="B25" s="200"/>
      <c r="C25" s="82" t="s">
        <v>13</v>
      </c>
      <c r="D25" s="154" t="s">
        <v>78</v>
      </c>
      <c r="E25" s="154"/>
      <c r="F25" s="154"/>
      <c r="G25" s="159"/>
      <c r="H25" s="190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</row>
    <row r="26" spans="1:20" s="15" customFormat="1" ht="15.75" customHeight="1">
      <c r="A26" s="201"/>
      <c r="B26" s="202"/>
      <c r="C26" s="13" t="s">
        <v>17</v>
      </c>
      <c r="D26" s="154" t="s">
        <v>79</v>
      </c>
      <c r="E26" s="154"/>
      <c r="F26" s="154"/>
      <c r="G26" s="159"/>
      <c r="H26" s="190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</row>
    <row r="27" spans="1:20" s="15" customFormat="1" ht="15.75" customHeight="1">
      <c r="A27" s="201"/>
      <c r="B27" s="202"/>
      <c r="C27" s="13" t="s">
        <v>124</v>
      </c>
      <c r="D27" s="154" t="s">
        <v>80</v>
      </c>
      <c r="E27" s="154"/>
      <c r="F27" s="154"/>
      <c r="G27" s="159"/>
      <c r="H27" s="190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</row>
    <row r="28" spans="1:20" s="15" customFormat="1" ht="15.75" customHeight="1">
      <c r="A28" s="201"/>
      <c r="B28" s="202"/>
      <c r="C28" s="13" t="s">
        <v>109</v>
      </c>
      <c r="D28" s="154" t="s">
        <v>5</v>
      </c>
      <c r="E28" s="154"/>
      <c r="F28" s="154"/>
      <c r="G28" s="159"/>
      <c r="H28" s="190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</row>
    <row r="29" spans="1:20" s="15" customFormat="1" ht="15.75" customHeight="1">
      <c r="A29" s="203"/>
      <c r="B29" s="204"/>
      <c r="C29" s="151" t="s">
        <v>70</v>
      </c>
      <c r="D29" s="159"/>
      <c r="E29" s="159"/>
      <c r="F29" s="159"/>
      <c r="G29" s="159"/>
      <c r="H29" s="109" t="s">
        <v>121</v>
      </c>
      <c r="I29" s="117">
        <f aca="true" t="shared" si="4" ref="I29:T29">SUM(I25:I28)</f>
        <v>0</v>
      </c>
      <c r="J29" s="117">
        <f t="shared" si="4"/>
        <v>0</v>
      </c>
      <c r="K29" s="117">
        <f t="shared" si="4"/>
        <v>0</v>
      </c>
      <c r="L29" s="117">
        <f t="shared" si="4"/>
        <v>0</v>
      </c>
      <c r="M29" s="117">
        <f t="shared" si="4"/>
        <v>0</v>
      </c>
      <c r="N29" s="117">
        <f t="shared" si="4"/>
        <v>0</v>
      </c>
      <c r="O29" s="117">
        <f t="shared" si="4"/>
        <v>0</v>
      </c>
      <c r="P29" s="117">
        <f t="shared" si="4"/>
        <v>0</v>
      </c>
      <c r="Q29" s="117">
        <f t="shared" si="4"/>
        <v>0</v>
      </c>
      <c r="R29" s="117">
        <f t="shared" si="4"/>
        <v>0</v>
      </c>
      <c r="S29" s="117">
        <f t="shared" si="4"/>
        <v>0</v>
      </c>
      <c r="T29" s="117">
        <f t="shared" si="4"/>
        <v>0</v>
      </c>
    </row>
    <row r="30" spans="1:20" s="15" customFormat="1" ht="15.75" customHeight="1">
      <c r="A30" s="145" t="s">
        <v>233</v>
      </c>
      <c r="B30" s="209"/>
      <c r="C30" s="209"/>
      <c r="D30" s="209"/>
      <c r="E30" s="209"/>
      <c r="F30" s="209"/>
      <c r="G30" s="206" t="s">
        <v>226</v>
      </c>
      <c r="H30" s="207"/>
      <c r="I30" s="117">
        <f>I24-I29</f>
        <v>0</v>
      </c>
      <c r="J30" s="117">
        <f aca="true" t="shared" si="5" ref="J30:T30">J24-J29</f>
        <v>0</v>
      </c>
      <c r="K30" s="117">
        <f t="shared" si="5"/>
        <v>0</v>
      </c>
      <c r="L30" s="117">
        <f t="shared" si="5"/>
        <v>0</v>
      </c>
      <c r="M30" s="117">
        <f t="shared" si="5"/>
        <v>0</v>
      </c>
      <c r="N30" s="117">
        <f t="shared" si="5"/>
        <v>0</v>
      </c>
      <c r="O30" s="117">
        <f t="shared" si="5"/>
        <v>0</v>
      </c>
      <c r="P30" s="117">
        <f t="shared" si="5"/>
        <v>0</v>
      </c>
      <c r="Q30" s="117">
        <f t="shared" si="5"/>
        <v>0</v>
      </c>
      <c r="R30" s="117">
        <f t="shared" si="5"/>
        <v>0</v>
      </c>
      <c r="S30" s="117">
        <f t="shared" si="5"/>
        <v>0</v>
      </c>
      <c r="T30" s="117">
        <f t="shared" si="5"/>
        <v>0</v>
      </c>
    </row>
    <row r="31" spans="1:20" s="15" customFormat="1" ht="15.75" customHeight="1">
      <c r="A31" s="151" t="s">
        <v>208</v>
      </c>
      <c r="B31" s="154"/>
      <c r="C31" s="154"/>
      <c r="D31" s="154"/>
      <c r="E31" s="154"/>
      <c r="F31" s="154"/>
      <c r="G31" s="154"/>
      <c r="H31" s="116" t="s">
        <v>223</v>
      </c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</row>
    <row r="32" spans="1:20" s="15" customFormat="1" ht="15.75" customHeight="1">
      <c r="A32" s="151" t="s">
        <v>209</v>
      </c>
      <c r="B32" s="154"/>
      <c r="C32" s="154"/>
      <c r="D32" s="154"/>
      <c r="E32" s="154"/>
      <c r="F32" s="154"/>
      <c r="G32" s="154"/>
      <c r="H32" s="116" t="s">
        <v>224</v>
      </c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</row>
    <row r="33" ht="13.5" customHeight="1"/>
    <row r="34" spans="1:20" ht="16.5" customHeight="1">
      <c r="A34" s="1" t="s">
        <v>125</v>
      </c>
      <c r="T34" s="2" t="s">
        <v>50</v>
      </c>
    </row>
    <row r="35" spans="1:20" s="8" customFormat="1" ht="13.5">
      <c r="A35" s="3"/>
      <c r="B35" s="4"/>
      <c r="C35" s="96"/>
      <c r="D35" s="4"/>
      <c r="E35" s="4"/>
      <c r="F35" s="4"/>
      <c r="G35" s="5" t="s">
        <v>51</v>
      </c>
      <c r="H35" s="6"/>
      <c r="I35" s="7" t="s">
        <v>44</v>
      </c>
      <c r="J35" s="7" t="s">
        <v>52</v>
      </c>
      <c r="K35" s="176" t="s">
        <v>46</v>
      </c>
      <c r="L35" s="176"/>
      <c r="M35" s="176"/>
      <c r="N35" s="176"/>
      <c r="O35" s="176"/>
      <c r="P35" s="176"/>
      <c r="Q35" s="176"/>
      <c r="R35" s="176"/>
      <c r="S35" s="176"/>
      <c r="T35" s="176"/>
    </row>
    <row r="36" spans="1:20" s="8" customFormat="1" ht="27.75" customHeight="1">
      <c r="A36" s="9"/>
      <c r="B36" s="10"/>
      <c r="C36" s="10" t="s">
        <v>53</v>
      </c>
      <c r="D36" s="10"/>
      <c r="E36" s="10"/>
      <c r="F36" s="10"/>
      <c r="G36" s="10"/>
      <c r="H36" s="11"/>
      <c r="I36" s="12" t="s">
        <v>42</v>
      </c>
      <c r="J36" s="12" t="s">
        <v>43</v>
      </c>
      <c r="K36" s="177"/>
      <c r="L36" s="177"/>
      <c r="M36" s="177"/>
      <c r="N36" s="177"/>
      <c r="O36" s="197"/>
      <c r="P36" s="177"/>
      <c r="Q36" s="177"/>
      <c r="R36" s="177"/>
      <c r="S36" s="177"/>
      <c r="T36" s="177"/>
    </row>
    <row r="37" spans="1:20" ht="15.75" customHeight="1">
      <c r="A37" s="212" t="s">
        <v>81</v>
      </c>
      <c r="B37" s="192"/>
      <c r="C37" s="192"/>
      <c r="D37" s="192"/>
      <c r="E37" s="192"/>
      <c r="F37" s="25"/>
      <c r="G37" s="25"/>
      <c r="H37" s="42"/>
      <c r="I37" s="119">
        <f>I38+I39</f>
        <v>0</v>
      </c>
      <c r="J37" s="119">
        <f aca="true" t="shared" si="6" ref="J37:T37">J38+J39</f>
        <v>0</v>
      </c>
      <c r="K37" s="119">
        <f t="shared" si="6"/>
        <v>0</v>
      </c>
      <c r="L37" s="119">
        <f t="shared" si="6"/>
        <v>0</v>
      </c>
      <c r="M37" s="119">
        <f t="shared" si="6"/>
        <v>0</v>
      </c>
      <c r="N37" s="119">
        <f t="shared" si="6"/>
        <v>0</v>
      </c>
      <c r="O37" s="119">
        <f t="shared" si="6"/>
        <v>0</v>
      </c>
      <c r="P37" s="119">
        <f t="shared" si="6"/>
        <v>0</v>
      </c>
      <c r="Q37" s="119">
        <f t="shared" si="6"/>
        <v>0</v>
      </c>
      <c r="R37" s="119">
        <f t="shared" si="6"/>
        <v>0</v>
      </c>
      <c r="S37" s="119">
        <f t="shared" si="6"/>
        <v>0</v>
      </c>
      <c r="T37" s="119">
        <f t="shared" si="6"/>
        <v>0</v>
      </c>
    </row>
    <row r="38" spans="1:20" ht="15.75" customHeight="1">
      <c r="A38" s="99"/>
      <c r="B38" s="100"/>
      <c r="C38" s="102"/>
      <c r="D38" s="210" t="s">
        <v>82</v>
      </c>
      <c r="E38" s="159"/>
      <c r="F38" s="159"/>
      <c r="G38" s="159"/>
      <c r="H38" s="190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</row>
    <row r="39" spans="1:20" ht="15.75" customHeight="1">
      <c r="A39" s="103"/>
      <c r="B39" s="104"/>
      <c r="C39" s="92"/>
      <c r="D39" s="210" t="s">
        <v>83</v>
      </c>
      <c r="E39" s="159"/>
      <c r="F39" s="159"/>
      <c r="G39" s="159"/>
      <c r="H39" s="190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</row>
    <row r="40" spans="1:20" ht="15.75" customHeight="1">
      <c r="A40" s="212" t="s">
        <v>84</v>
      </c>
      <c r="B40" s="192"/>
      <c r="C40" s="192"/>
      <c r="D40" s="192"/>
      <c r="E40" s="192"/>
      <c r="F40" s="25"/>
      <c r="G40" s="25"/>
      <c r="H40" s="42"/>
      <c r="I40" s="119">
        <f>I41+I42</f>
        <v>0</v>
      </c>
      <c r="J40" s="119">
        <f aca="true" t="shared" si="7" ref="J40:T40">J41+J42</f>
        <v>0</v>
      </c>
      <c r="K40" s="119">
        <f t="shared" si="7"/>
        <v>0</v>
      </c>
      <c r="L40" s="119">
        <f t="shared" si="7"/>
        <v>0</v>
      </c>
      <c r="M40" s="119">
        <f t="shared" si="7"/>
        <v>0</v>
      </c>
      <c r="N40" s="119">
        <f t="shared" si="7"/>
        <v>0</v>
      </c>
      <c r="O40" s="119">
        <f t="shared" si="7"/>
        <v>0</v>
      </c>
      <c r="P40" s="119">
        <f t="shared" si="7"/>
        <v>0</v>
      </c>
      <c r="Q40" s="119">
        <f t="shared" si="7"/>
        <v>0</v>
      </c>
      <c r="R40" s="119">
        <f t="shared" si="7"/>
        <v>0</v>
      </c>
      <c r="S40" s="119">
        <f t="shared" si="7"/>
        <v>0</v>
      </c>
      <c r="T40" s="119">
        <f t="shared" si="7"/>
        <v>0</v>
      </c>
    </row>
    <row r="41" spans="1:20" ht="15.75" customHeight="1">
      <c r="A41" s="99"/>
      <c r="B41" s="100"/>
      <c r="C41" s="102"/>
      <c r="D41" s="210" t="s">
        <v>82</v>
      </c>
      <c r="E41" s="159"/>
      <c r="F41" s="159"/>
      <c r="G41" s="159"/>
      <c r="H41" s="190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</row>
    <row r="42" spans="1:20" ht="15.75" customHeight="1">
      <c r="A42" s="103"/>
      <c r="B42" s="104"/>
      <c r="C42" s="92"/>
      <c r="D42" s="210" t="s">
        <v>83</v>
      </c>
      <c r="E42" s="159"/>
      <c r="F42" s="159"/>
      <c r="G42" s="159"/>
      <c r="H42" s="190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</row>
    <row r="43" spans="1:20" ht="15.75" customHeight="1">
      <c r="A43" s="211" t="s">
        <v>210</v>
      </c>
      <c r="B43" s="159"/>
      <c r="C43" s="159"/>
      <c r="D43" s="159"/>
      <c r="E43" s="159"/>
      <c r="F43" s="25"/>
      <c r="G43" s="25"/>
      <c r="H43" s="42"/>
      <c r="I43" s="119">
        <f>I37+I40</f>
        <v>0</v>
      </c>
      <c r="J43" s="119">
        <f aca="true" t="shared" si="8" ref="J43:T43">J37+J40</f>
        <v>0</v>
      </c>
      <c r="K43" s="119">
        <f t="shared" si="8"/>
        <v>0</v>
      </c>
      <c r="L43" s="119">
        <f t="shared" si="8"/>
        <v>0</v>
      </c>
      <c r="M43" s="119">
        <f t="shared" si="8"/>
        <v>0</v>
      </c>
      <c r="N43" s="119">
        <f t="shared" si="8"/>
        <v>0</v>
      </c>
      <c r="O43" s="119">
        <f t="shared" si="8"/>
        <v>0</v>
      </c>
      <c r="P43" s="119">
        <f t="shared" si="8"/>
        <v>0</v>
      </c>
      <c r="Q43" s="119">
        <f t="shared" si="8"/>
        <v>0</v>
      </c>
      <c r="R43" s="119">
        <f t="shared" si="8"/>
        <v>0</v>
      </c>
      <c r="S43" s="119">
        <f t="shared" si="8"/>
        <v>0</v>
      </c>
      <c r="T43" s="119">
        <f t="shared" si="8"/>
        <v>0</v>
      </c>
    </row>
  </sheetData>
  <sheetProtection/>
  <mergeCells count="62">
    <mergeCell ref="T35:T36"/>
    <mergeCell ref="O35:O36"/>
    <mergeCell ref="P35:P36"/>
    <mergeCell ref="Q35:Q36"/>
    <mergeCell ref="R35:R36"/>
    <mergeCell ref="D25:H25"/>
    <mergeCell ref="S35:S36"/>
    <mergeCell ref="N35:N36"/>
    <mergeCell ref="D20:H20"/>
    <mergeCell ref="D21:H21"/>
    <mergeCell ref="D22:H22"/>
    <mergeCell ref="A43:E43"/>
    <mergeCell ref="F16:G16"/>
    <mergeCell ref="A31:G31"/>
    <mergeCell ref="A32:G32"/>
    <mergeCell ref="D42:H42"/>
    <mergeCell ref="A37:E37"/>
    <mergeCell ref="A40:E40"/>
    <mergeCell ref="D38:H38"/>
    <mergeCell ref="D39:H39"/>
    <mergeCell ref="K35:K36"/>
    <mergeCell ref="L35:L36"/>
    <mergeCell ref="D41:H41"/>
    <mergeCell ref="M35:M36"/>
    <mergeCell ref="B4:B16"/>
    <mergeCell ref="B17:B23"/>
    <mergeCell ref="A25:B29"/>
    <mergeCell ref="A4:A23"/>
    <mergeCell ref="G30:H30"/>
    <mergeCell ref="D19:H19"/>
    <mergeCell ref="D26:H26"/>
    <mergeCell ref="A24:G24"/>
    <mergeCell ref="C23:G23"/>
    <mergeCell ref="A30:F30"/>
    <mergeCell ref="T2:T3"/>
    <mergeCell ref="C15:G15"/>
    <mergeCell ref="C29:G29"/>
    <mergeCell ref="C14:G14"/>
    <mergeCell ref="D11:H11"/>
    <mergeCell ref="D12:H12"/>
    <mergeCell ref="D13:H13"/>
    <mergeCell ref="D27:H27"/>
    <mergeCell ref="D28:H28"/>
    <mergeCell ref="O2:O3"/>
    <mergeCell ref="S2:S3"/>
    <mergeCell ref="P2:P3"/>
    <mergeCell ref="Q2:Q3"/>
    <mergeCell ref="R2:R3"/>
    <mergeCell ref="K2:K3"/>
    <mergeCell ref="L2:L3"/>
    <mergeCell ref="M2:M3"/>
    <mergeCell ref="N2:N3"/>
    <mergeCell ref="D18:H18"/>
    <mergeCell ref="D4:H4"/>
    <mergeCell ref="D6:H6"/>
    <mergeCell ref="D9:H9"/>
    <mergeCell ref="D10:H10"/>
    <mergeCell ref="D16:E16"/>
    <mergeCell ref="D7:H7"/>
    <mergeCell ref="D8:H8"/>
    <mergeCell ref="D17:H17"/>
    <mergeCell ref="D5:H5"/>
  </mergeCells>
  <printOptions/>
  <pageMargins left="0.5905511811023623" right="0.5511811023622047" top="0.984251968503937" bottom="0.3937007874015748" header="0.5118110236220472" footer="0.2755905511811024"/>
  <pageSetup fitToWidth="0" horizontalDpi="300" verticalDpi="300" orientation="landscape" paperSize="9" scale="74" r:id="rId2"/>
  <headerFooter alignWithMargins="0">
    <oddHeader>&amp;L&amp;12様式第2号(法適用企業・資本的収支）&amp;C&amp;14
&amp;20投資・財政計画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19"/>
  <sheetViews>
    <sheetView zoomScalePageLayoutView="55" workbookViewId="0" topLeftCell="A9">
      <selection activeCell="K19" sqref="K19"/>
    </sheetView>
  </sheetViews>
  <sheetFormatPr defaultColWidth="6.375" defaultRowHeight="24.75" customHeight="1"/>
  <sheetData>
    <row r="2" spans="2:19" ht="24.75" customHeight="1">
      <c r="B2" s="133" t="s">
        <v>236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5"/>
    </row>
    <row r="3" spans="2:19" ht="24.75" customHeight="1">
      <c r="B3" s="14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7"/>
    </row>
    <row r="4" spans="2:19" ht="24.75" customHeight="1">
      <c r="B4" s="136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7"/>
    </row>
    <row r="5" spans="2:19" ht="24.75" customHeight="1">
      <c r="B5" s="136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7"/>
    </row>
    <row r="6" spans="2:19" ht="24.75" customHeight="1">
      <c r="B6" s="136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7"/>
    </row>
    <row r="7" spans="2:19" ht="24.75" customHeight="1">
      <c r="B7" s="136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7"/>
    </row>
    <row r="8" spans="2:19" ht="24.75" customHeight="1">
      <c r="B8" s="136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7"/>
    </row>
    <row r="9" spans="2:19" ht="24.75" customHeight="1">
      <c r="B9" s="138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40"/>
    </row>
    <row r="12" spans="2:19" ht="24.75" customHeight="1">
      <c r="B12" s="133" t="s">
        <v>235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5"/>
    </row>
    <row r="13" spans="2:19" ht="24.75" customHeight="1">
      <c r="B13" s="141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7"/>
    </row>
    <row r="14" spans="2:19" ht="24.75" customHeight="1">
      <c r="B14" s="136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7"/>
    </row>
    <row r="15" spans="2:19" ht="24.75" customHeight="1">
      <c r="B15" s="136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7"/>
    </row>
    <row r="16" spans="2:19" ht="24.75" customHeight="1">
      <c r="B16" s="136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7"/>
    </row>
    <row r="17" spans="2:19" ht="24.75" customHeight="1">
      <c r="B17" s="136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7"/>
    </row>
    <row r="18" spans="2:19" ht="24.75" customHeight="1">
      <c r="B18" s="136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7"/>
    </row>
    <row r="19" spans="2:19" ht="24.75" customHeight="1">
      <c r="B19" s="138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&amp;L&amp;12様式第2号（法適用企業・法非適用企業　共通）&amp;C&amp;16
投資・財政計画（説明）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V70"/>
  <sheetViews>
    <sheetView showZeros="0" tabSelected="1" view="pageBreakPreview" zoomScaleSheetLayoutView="100" zoomScalePageLayoutView="55" workbookViewId="0" topLeftCell="A1">
      <pane xSplit="10" ySplit="3" topLeftCell="K46" activePane="bottomRight" state="frozen"/>
      <selection pane="topLeft" activeCell="A1" sqref="A1"/>
      <selection pane="topRight" activeCell="K1" sqref="K1"/>
      <selection pane="bottomLeft" activeCell="A4" sqref="A4"/>
      <selection pane="bottomRight" activeCell="M70" sqref="M70"/>
    </sheetView>
  </sheetViews>
  <sheetFormatPr defaultColWidth="9.00390625" defaultRowHeight="13.5"/>
  <cols>
    <col min="1" max="2" width="3.375" style="45" customWidth="1"/>
    <col min="3" max="3" width="5.125" style="1" customWidth="1"/>
    <col min="4" max="4" width="2.125" style="1" customWidth="1"/>
    <col min="5" max="5" width="5.875" style="1" customWidth="1"/>
    <col min="6" max="6" width="6.375" style="1" customWidth="1"/>
    <col min="7" max="7" width="6.75390625" style="1" customWidth="1"/>
    <col min="8" max="8" width="7.375" style="1" customWidth="1"/>
    <col min="9" max="9" width="7.25390625" style="1" customWidth="1"/>
    <col min="10" max="10" width="4.00390625" style="2" customWidth="1"/>
    <col min="11" max="22" width="9.375" style="1" customWidth="1"/>
    <col min="23" max="16384" width="9.00390625" style="1" customWidth="1"/>
  </cols>
  <sheetData>
    <row r="1" ht="13.5">
      <c r="V1" s="2" t="s">
        <v>85</v>
      </c>
    </row>
    <row r="2" spans="1:22" s="8" customFormat="1" ht="13.5">
      <c r="A2" s="46"/>
      <c r="B2" s="47"/>
      <c r="C2" s="4"/>
      <c r="D2" s="4"/>
      <c r="E2" s="4"/>
      <c r="F2" s="4"/>
      <c r="G2" s="4"/>
      <c r="H2" s="4"/>
      <c r="I2" s="5" t="s">
        <v>41</v>
      </c>
      <c r="J2" s="6"/>
      <c r="K2" s="7" t="s">
        <v>44</v>
      </c>
      <c r="L2" s="7" t="s">
        <v>45</v>
      </c>
      <c r="M2" s="176" t="s">
        <v>46</v>
      </c>
      <c r="N2" s="176" t="s">
        <v>237</v>
      </c>
      <c r="O2" s="176" t="s">
        <v>238</v>
      </c>
      <c r="P2" s="176" t="s">
        <v>239</v>
      </c>
      <c r="Q2" s="176" t="s">
        <v>240</v>
      </c>
      <c r="R2" s="176" t="s">
        <v>241</v>
      </c>
      <c r="S2" s="176" t="s">
        <v>242</v>
      </c>
      <c r="T2" s="176" t="s">
        <v>243</v>
      </c>
      <c r="U2" s="176" t="s">
        <v>244</v>
      </c>
      <c r="V2" s="176" t="s">
        <v>245</v>
      </c>
    </row>
    <row r="3" spans="1:22" s="8" customFormat="1" ht="30" customHeight="1">
      <c r="A3" s="48"/>
      <c r="B3" s="49"/>
      <c r="C3" s="10" t="s">
        <v>111</v>
      </c>
      <c r="D3" s="10"/>
      <c r="E3" s="10" t="s">
        <v>112</v>
      </c>
      <c r="F3" s="10"/>
      <c r="G3" s="10"/>
      <c r="H3" s="10"/>
      <c r="I3" s="10"/>
      <c r="J3" s="11"/>
      <c r="K3" s="12" t="s">
        <v>42</v>
      </c>
      <c r="L3" s="12" t="s">
        <v>43</v>
      </c>
      <c r="M3" s="217"/>
      <c r="N3" s="177"/>
      <c r="O3" s="177"/>
      <c r="P3" s="177"/>
      <c r="Q3" s="177"/>
      <c r="R3" s="177"/>
      <c r="S3" s="177"/>
      <c r="T3" s="177"/>
      <c r="U3" s="177"/>
      <c r="V3" s="177"/>
    </row>
    <row r="4" spans="1:22" s="8" customFormat="1" ht="15.75" customHeight="1">
      <c r="A4" s="233" t="s">
        <v>161</v>
      </c>
      <c r="B4" s="238" t="s">
        <v>47</v>
      </c>
      <c r="C4" s="50">
        <v>1</v>
      </c>
      <c r="D4" s="223" t="s">
        <v>86</v>
      </c>
      <c r="E4" s="152"/>
      <c r="F4" s="152"/>
      <c r="G4" s="152"/>
      <c r="H4" s="152"/>
      <c r="I4" s="152"/>
      <c r="J4" s="108" t="s">
        <v>162</v>
      </c>
      <c r="K4" s="142">
        <f aca="true" t="shared" si="0" ref="K4:V4">K5+K9</f>
        <v>29291</v>
      </c>
      <c r="L4" s="142">
        <f t="shared" si="0"/>
        <v>22199</v>
      </c>
      <c r="M4" s="142">
        <f t="shared" si="0"/>
        <v>20613</v>
      </c>
      <c r="N4" s="142">
        <f t="shared" si="0"/>
        <v>21300</v>
      </c>
      <c r="O4" s="142">
        <f t="shared" si="0"/>
        <v>21920</v>
      </c>
      <c r="P4" s="142">
        <f t="shared" si="0"/>
        <v>22543</v>
      </c>
      <c r="Q4" s="142">
        <f t="shared" si="0"/>
        <v>23180</v>
      </c>
      <c r="R4" s="142">
        <f t="shared" si="0"/>
        <v>23820</v>
      </c>
      <c r="S4" s="142">
        <f t="shared" si="0"/>
        <v>24472</v>
      </c>
      <c r="T4" s="142">
        <f t="shared" si="0"/>
        <v>25139</v>
      </c>
      <c r="U4" s="142">
        <f t="shared" si="0"/>
        <v>25828</v>
      </c>
      <c r="V4" s="142">
        <f t="shared" si="0"/>
        <v>26545</v>
      </c>
    </row>
    <row r="5" spans="1:22" s="15" customFormat="1" ht="15.75" customHeight="1">
      <c r="A5" s="234"/>
      <c r="B5" s="238"/>
      <c r="C5" s="51" t="s">
        <v>163</v>
      </c>
      <c r="D5" s="52"/>
      <c r="E5" s="154" t="s">
        <v>1</v>
      </c>
      <c r="F5" s="154"/>
      <c r="G5" s="154"/>
      <c r="H5" s="154"/>
      <c r="I5" s="159"/>
      <c r="J5" s="108" t="s">
        <v>164</v>
      </c>
      <c r="K5" s="142">
        <f>K6+K7+K8</f>
        <v>6273</v>
      </c>
      <c r="L5" s="142">
        <f aca="true" t="shared" si="1" ref="K5:V5">L6+L7+L8</f>
        <v>6333</v>
      </c>
      <c r="M5" s="142">
        <f t="shared" si="1"/>
        <v>6200</v>
      </c>
      <c r="N5" s="142">
        <f t="shared" si="1"/>
        <v>6200</v>
      </c>
      <c r="O5" s="142">
        <f t="shared" si="1"/>
        <v>6200</v>
      </c>
      <c r="P5" s="142">
        <f t="shared" si="1"/>
        <v>6200</v>
      </c>
      <c r="Q5" s="142">
        <f t="shared" si="1"/>
        <v>6200</v>
      </c>
      <c r="R5" s="142">
        <f t="shared" si="1"/>
        <v>6200</v>
      </c>
      <c r="S5" s="142">
        <f t="shared" si="1"/>
        <v>6200</v>
      </c>
      <c r="T5" s="142">
        <f t="shared" si="1"/>
        <v>6200</v>
      </c>
      <c r="U5" s="142">
        <f t="shared" si="1"/>
        <v>6200</v>
      </c>
      <c r="V5" s="142">
        <f t="shared" si="1"/>
        <v>6200</v>
      </c>
    </row>
    <row r="6" spans="1:22" s="15" customFormat="1" ht="15.75" customHeight="1">
      <c r="A6" s="234"/>
      <c r="B6" s="238"/>
      <c r="C6" s="53"/>
      <c r="D6" s="17"/>
      <c r="E6" s="54" t="s">
        <v>165</v>
      </c>
      <c r="F6" s="154" t="s">
        <v>7</v>
      </c>
      <c r="G6" s="154"/>
      <c r="H6" s="154"/>
      <c r="I6" s="154"/>
      <c r="J6" s="170"/>
      <c r="K6" s="122">
        <v>6273</v>
      </c>
      <c r="L6" s="122">
        <v>6333</v>
      </c>
      <c r="M6" s="122">
        <v>6200</v>
      </c>
      <c r="N6" s="122">
        <v>6200</v>
      </c>
      <c r="O6" s="122">
        <v>6200</v>
      </c>
      <c r="P6" s="122">
        <v>6200</v>
      </c>
      <c r="Q6" s="122">
        <v>6200</v>
      </c>
      <c r="R6" s="122">
        <v>6200</v>
      </c>
      <c r="S6" s="122">
        <v>6200</v>
      </c>
      <c r="T6" s="122">
        <v>6200</v>
      </c>
      <c r="U6" s="122">
        <v>6200</v>
      </c>
      <c r="V6" s="122">
        <v>6200</v>
      </c>
    </row>
    <row r="7" spans="1:22" s="15" customFormat="1" ht="15.75" customHeight="1">
      <c r="A7" s="234"/>
      <c r="B7" s="238"/>
      <c r="C7" s="53"/>
      <c r="D7" s="17"/>
      <c r="E7" s="54" t="s">
        <v>166</v>
      </c>
      <c r="F7" s="154" t="s">
        <v>4</v>
      </c>
      <c r="G7" s="154"/>
      <c r="H7" s="154"/>
      <c r="I7" s="159"/>
      <c r="J7" s="108" t="s">
        <v>167</v>
      </c>
      <c r="K7" s="122">
        <v>0</v>
      </c>
      <c r="L7" s="122">
        <v>0</v>
      </c>
      <c r="M7" s="122">
        <v>0</v>
      </c>
      <c r="N7" s="122">
        <v>0</v>
      </c>
      <c r="O7" s="122">
        <v>0</v>
      </c>
      <c r="P7" s="122">
        <v>0</v>
      </c>
      <c r="Q7" s="122">
        <v>0</v>
      </c>
      <c r="R7" s="122">
        <v>0</v>
      </c>
      <c r="S7" s="122">
        <v>0</v>
      </c>
      <c r="T7" s="122">
        <v>0</v>
      </c>
      <c r="U7" s="122">
        <v>0</v>
      </c>
      <c r="V7" s="122">
        <v>0</v>
      </c>
    </row>
    <row r="8" spans="1:22" s="15" customFormat="1" ht="15.75" customHeight="1">
      <c r="A8" s="234"/>
      <c r="B8" s="238"/>
      <c r="C8" s="53"/>
      <c r="D8" s="17"/>
      <c r="E8" s="54" t="s">
        <v>168</v>
      </c>
      <c r="F8" s="154" t="s">
        <v>5</v>
      </c>
      <c r="G8" s="154"/>
      <c r="H8" s="154"/>
      <c r="I8" s="154"/>
      <c r="J8" s="170"/>
      <c r="K8" s="122">
        <v>0</v>
      </c>
      <c r="L8" s="122">
        <v>0</v>
      </c>
      <c r="M8" s="122">
        <v>0</v>
      </c>
      <c r="N8" s="122">
        <v>0</v>
      </c>
      <c r="O8" s="122">
        <v>0</v>
      </c>
      <c r="P8" s="122">
        <v>0</v>
      </c>
      <c r="Q8" s="122">
        <v>0</v>
      </c>
      <c r="R8" s="122">
        <v>0</v>
      </c>
      <c r="S8" s="122">
        <v>0</v>
      </c>
      <c r="T8" s="122">
        <v>0</v>
      </c>
      <c r="U8" s="122">
        <v>0</v>
      </c>
      <c r="V8" s="122">
        <v>0</v>
      </c>
    </row>
    <row r="9" spans="1:22" s="15" customFormat="1" ht="15.75" customHeight="1">
      <c r="A9" s="234"/>
      <c r="B9" s="238"/>
      <c r="C9" s="51" t="s">
        <v>169</v>
      </c>
      <c r="D9" s="52"/>
      <c r="E9" s="154" t="s">
        <v>6</v>
      </c>
      <c r="F9" s="154"/>
      <c r="G9" s="154"/>
      <c r="H9" s="154"/>
      <c r="I9" s="154"/>
      <c r="J9" s="170"/>
      <c r="K9" s="142">
        <f aca="true" t="shared" si="2" ref="K9:V9">K10+K11</f>
        <v>23018</v>
      </c>
      <c r="L9" s="142">
        <f t="shared" si="2"/>
        <v>15866</v>
      </c>
      <c r="M9" s="142">
        <f t="shared" si="2"/>
        <v>14413</v>
      </c>
      <c r="N9" s="142">
        <f t="shared" si="2"/>
        <v>15100</v>
      </c>
      <c r="O9" s="142">
        <f t="shared" si="2"/>
        <v>15720</v>
      </c>
      <c r="P9" s="142">
        <f t="shared" si="2"/>
        <v>16343</v>
      </c>
      <c r="Q9" s="142">
        <f t="shared" si="2"/>
        <v>16980</v>
      </c>
      <c r="R9" s="142">
        <f t="shared" si="2"/>
        <v>17620</v>
      </c>
      <c r="S9" s="142">
        <f t="shared" si="2"/>
        <v>18272</v>
      </c>
      <c r="T9" s="142">
        <f t="shared" si="2"/>
        <v>18939</v>
      </c>
      <c r="U9" s="142">
        <f t="shared" si="2"/>
        <v>19628</v>
      </c>
      <c r="V9" s="142">
        <f t="shared" si="2"/>
        <v>20345</v>
      </c>
    </row>
    <row r="10" spans="1:22" s="15" customFormat="1" ht="15.75" customHeight="1">
      <c r="A10" s="234"/>
      <c r="B10" s="238"/>
      <c r="C10" s="55"/>
      <c r="D10" s="19"/>
      <c r="E10" s="56" t="s">
        <v>165</v>
      </c>
      <c r="F10" s="174" t="s">
        <v>9</v>
      </c>
      <c r="G10" s="174"/>
      <c r="H10" s="174"/>
      <c r="I10" s="174"/>
      <c r="J10" s="175"/>
      <c r="K10" s="122">
        <v>22567</v>
      </c>
      <c r="L10" s="122">
        <v>15008</v>
      </c>
      <c r="M10" s="122">
        <v>14413</v>
      </c>
      <c r="N10" s="122">
        <v>15100</v>
      </c>
      <c r="O10" s="122">
        <v>15720</v>
      </c>
      <c r="P10" s="122">
        <v>16343</v>
      </c>
      <c r="Q10" s="122">
        <v>16980</v>
      </c>
      <c r="R10" s="122">
        <v>17620</v>
      </c>
      <c r="S10" s="122">
        <v>18272</v>
      </c>
      <c r="T10" s="122">
        <v>18939</v>
      </c>
      <c r="U10" s="122">
        <v>19628</v>
      </c>
      <c r="V10" s="122">
        <v>20345</v>
      </c>
    </row>
    <row r="11" spans="1:22" s="15" customFormat="1" ht="15.75" customHeight="1">
      <c r="A11" s="234"/>
      <c r="B11" s="238"/>
      <c r="C11" s="57"/>
      <c r="D11" s="32"/>
      <c r="E11" s="54" t="s">
        <v>166</v>
      </c>
      <c r="F11" s="154" t="s">
        <v>5</v>
      </c>
      <c r="G11" s="154"/>
      <c r="H11" s="154"/>
      <c r="I11" s="154"/>
      <c r="J11" s="170"/>
      <c r="K11" s="122">
        <v>451</v>
      </c>
      <c r="L11" s="122">
        <v>858</v>
      </c>
      <c r="M11" s="122"/>
      <c r="N11" s="122">
        <v>0</v>
      </c>
      <c r="O11" s="122">
        <v>0</v>
      </c>
      <c r="P11" s="122">
        <v>0</v>
      </c>
      <c r="Q11" s="122">
        <v>0</v>
      </c>
      <c r="R11" s="122">
        <v>0</v>
      </c>
      <c r="S11" s="122">
        <v>0</v>
      </c>
      <c r="T11" s="122">
        <v>0</v>
      </c>
      <c r="U11" s="122">
        <v>0</v>
      </c>
      <c r="V11" s="122">
        <v>0</v>
      </c>
    </row>
    <row r="12" spans="1:22" s="15" customFormat="1" ht="15.75" customHeight="1">
      <c r="A12" s="234"/>
      <c r="B12" s="238" t="s">
        <v>48</v>
      </c>
      <c r="C12" s="58" t="s">
        <v>170</v>
      </c>
      <c r="D12" s="154" t="s">
        <v>87</v>
      </c>
      <c r="E12" s="154"/>
      <c r="F12" s="154"/>
      <c r="G12" s="154"/>
      <c r="H12" s="154"/>
      <c r="I12" s="154"/>
      <c r="J12" s="108" t="s">
        <v>171</v>
      </c>
      <c r="K12" s="142">
        <f aca="true" t="shared" si="3" ref="K12:V12">K13+K17</f>
        <v>29291</v>
      </c>
      <c r="L12" s="142">
        <f t="shared" si="3"/>
        <v>22199</v>
      </c>
      <c r="M12" s="142">
        <f t="shared" si="3"/>
        <v>20613</v>
      </c>
      <c r="N12" s="142">
        <f t="shared" si="3"/>
        <v>21300</v>
      </c>
      <c r="O12" s="142">
        <f t="shared" si="3"/>
        <v>21920</v>
      </c>
      <c r="P12" s="142">
        <f t="shared" si="3"/>
        <v>22543</v>
      </c>
      <c r="Q12" s="142">
        <f t="shared" si="3"/>
        <v>23180</v>
      </c>
      <c r="R12" s="142">
        <f t="shared" si="3"/>
        <v>23820</v>
      </c>
      <c r="S12" s="142">
        <f t="shared" si="3"/>
        <v>24472</v>
      </c>
      <c r="T12" s="142">
        <f t="shared" si="3"/>
        <v>25139</v>
      </c>
      <c r="U12" s="142">
        <f t="shared" si="3"/>
        <v>25828</v>
      </c>
      <c r="V12" s="142">
        <f t="shared" si="3"/>
        <v>26545</v>
      </c>
    </row>
    <row r="13" spans="1:22" s="15" customFormat="1" ht="15.75" customHeight="1">
      <c r="A13" s="234"/>
      <c r="B13" s="238"/>
      <c r="C13" s="51" t="s">
        <v>163</v>
      </c>
      <c r="D13" s="52"/>
      <c r="E13" s="154" t="s">
        <v>12</v>
      </c>
      <c r="F13" s="154"/>
      <c r="G13" s="154"/>
      <c r="H13" s="154"/>
      <c r="I13" s="154"/>
      <c r="J13" s="170"/>
      <c r="K13" s="142">
        <f aca="true" t="shared" si="4" ref="K13:V13">K14+K16</f>
        <v>28834</v>
      </c>
      <c r="L13" s="142">
        <f t="shared" si="4"/>
        <v>21778</v>
      </c>
      <c r="M13" s="142">
        <f t="shared" si="4"/>
        <v>20229</v>
      </c>
      <c r="N13" s="142">
        <f t="shared" si="4"/>
        <v>20836</v>
      </c>
      <c r="O13" s="142">
        <f t="shared" si="4"/>
        <v>21462</v>
      </c>
      <c r="P13" s="142">
        <f t="shared" si="4"/>
        <v>22106</v>
      </c>
      <c r="Q13" s="142">
        <f t="shared" si="4"/>
        <v>22770</v>
      </c>
      <c r="R13" s="142">
        <f t="shared" si="4"/>
        <v>23454</v>
      </c>
      <c r="S13" s="142">
        <f t="shared" si="4"/>
        <v>24158</v>
      </c>
      <c r="T13" s="142">
        <f t="shared" si="4"/>
        <v>24883</v>
      </c>
      <c r="U13" s="142">
        <f t="shared" si="4"/>
        <v>25630</v>
      </c>
      <c r="V13" s="142">
        <f t="shared" si="4"/>
        <v>26399</v>
      </c>
    </row>
    <row r="14" spans="1:22" s="15" customFormat="1" ht="15.75" customHeight="1">
      <c r="A14" s="234"/>
      <c r="B14" s="238"/>
      <c r="C14" s="55"/>
      <c r="D14" s="19"/>
      <c r="E14" s="56" t="s">
        <v>165</v>
      </c>
      <c r="F14" s="174" t="s">
        <v>18</v>
      </c>
      <c r="G14" s="154"/>
      <c r="H14" s="154"/>
      <c r="I14" s="154"/>
      <c r="J14" s="170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</row>
    <row r="15" spans="1:22" s="15" customFormat="1" ht="15.75" customHeight="1">
      <c r="A15" s="234"/>
      <c r="B15" s="238"/>
      <c r="C15" s="59"/>
      <c r="D15" s="60"/>
      <c r="E15" s="41"/>
      <c r="F15" s="61"/>
      <c r="G15" s="151" t="s">
        <v>88</v>
      </c>
      <c r="H15" s="159"/>
      <c r="I15" s="159"/>
      <c r="J15" s="190"/>
      <c r="K15" s="122">
        <v>0</v>
      </c>
      <c r="L15" s="122">
        <v>0</v>
      </c>
      <c r="M15" s="122">
        <v>0</v>
      </c>
      <c r="N15" s="122">
        <v>0</v>
      </c>
      <c r="O15" s="122">
        <v>0</v>
      </c>
      <c r="P15" s="122">
        <v>0</v>
      </c>
      <c r="Q15" s="122">
        <v>0</v>
      </c>
      <c r="R15" s="122">
        <v>0</v>
      </c>
      <c r="S15" s="122">
        <v>0</v>
      </c>
      <c r="T15" s="122">
        <v>0</v>
      </c>
      <c r="U15" s="122">
        <v>0</v>
      </c>
      <c r="V15" s="122">
        <v>0</v>
      </c>
    </row>
    <row r="16" spans="1:22" s="15" customFormat="1" ht="15.75" customHeight="1">
      <c r="A16" s="234"/>
      <c r="B16" s="238"/>
      <c r="C16" s="57"/>
      <c r="D16" s="32"/>
      <c r="E16" s="54" t="s">
        <v>166</v>
      </c>
      <c r="F16" s="154" t="s">
        <v>5</v>
      </c>
      <c r="G16" s="154"/>
      <c r="H16" s="159"/>
      <c r="I16" s="159"/>
      <c r="J16" s="190"/>
      <c r="K16" s="122">
        <v>28834</v>
      </c>
      <c r="L16" s="122">
        <v>21778</v>
      </c>
      <c r="M16" s="122">
        <v>20229</v>
      </c>
      <c r="N16" s="122">
        <v>20836</v>
      </c>
      <c r="O16" s="122">
        <v>21462</v>
      </c>
      <c r="P16" s="122">
        <v>22106</v>
      </c>
      <c r="Q16" s="122">
        <v>22770</v>
      </c>
      <c r="R16" s="122">
        <v>23454</v>
      </c>
      <c r="S16" s="122">
        <v>24158</v>
      </c>
      <c r="T16" s="122">
        <v>24883</v>
      </c>
      <c r="U16" s="122">
        <v>25630</v>
      </c>
      <c r="V16" s="122">
        <v>26399</v>
      </c>
    </row>
    <row r="17" spans="1:22" s="15" customFormat="1" ht="15.75" customHeight="1">
      <c r="A17" s="234"/>
      <c r="B17" s="238"/>
      <c r="C17" s="51" t="s">
        <v>169</v>
      </c>
      <c r="D17" s="52"/>
      <c r="E17" s="154" t="s">
        <v>25</v>
      </c>
      <c r="F17" s="154"/>
      <c r="G17" s="154"/>
      <c r="H17" s="154"/>
      <c r="I17" s="154"/>
      <c r="J17" s="170"/>
      <c r="K17" s="142">
        <f aca="true" t="shared" si="5" ref="K17:V17">K18+K20</f>
        <v>457</v>
      </c>
      <c r="L17" s="142">
        <f t="shared" si="5"/>
        <v>421</v>
      </c>
      <c r="M17" s="142">
        <f t="shared" si="5"/>
        <v>384</v>
      </c>
      <c r="N17" s="142">
        <f t="shared" si="5"/>
        <v>464</v>
      </c>
      <c r="O17" s="142">
        <f t="shared" si="5"/>
        <v>458</v>
      </c>
      <c r="P17" s="142">
        <f t="shared" si="5"/>
        <v>437</v>
      </c>
      <c r="Q17" s="142">
        <f t="shared" si="5"/>
        <v>410</v>
      </c>
      <c r="R17" s="142">
        <f t="shared" si="5"/>
        <v>366</v>
      </c>
      <c r="S17" s="142">
        <f t="shared" si="5"/>
        <v>314</v>
      </c>
      <c r="T17" s="142">
        <f t="shared" si="5"/>
        <v>256</v>
      </c>
      <c r="U17" s="142">
        <f t="shared" si="5"/>
        <v>198</v>
      </c>
      <c r="V17" s="142">
        <f t="shared" si="5"/>
        <v>146</v>
      </c>
    </row>
    <row r="18" spans="1:22" s="15" customFormat="1" ht="15.75" customHeight="1">
      <c r="A18" s="234"/>
      <c r="B18" s="238"/>
      <c r="C18" s="55"/>
      <c r="D18" s="19"/>
      <c r="E18" s="56" t="s">
        <v>165</v>
      </c>
      <c r="F18" s="174" t="s">
        <v>26</v>
      </c>
      <c r="G18" s="154"/>
      <c r="H18" s="154"/>
      <c r="I18" s="154"/>
      <c r="J18" s="170"/>
      <c r="K18" s="122">
        <v>457</v>
      </c>
      <c r="L18" s="122">
        <v>421</v>
      </c>
      <c r="M18" s="122">
        <v>384</v>
      </c>
      <c r="N18" s="122">
        <v>464</v>
      </c>
      <c r="O18" s="122">
        <v>458</v>
      </c>
      <c r="P18" s="122">
        <v>437</v>
      </c>
      <c r="Q18" s="122">
        <v>410</v>
      </c>
      <c r="R18" s="122">
        <v>366</v>
      </c>
      <c r="S18" s="122">
        <v>314</v>
      </c>
      <c r="T18" s="122">
        <v>256</v>
      </c>
      <c r="U18" s="122">
        <v>198</v>
      </c>
      <c r="V18" s="122">
        <v>146</v>
      </c>
    </row>
    <row r="19" spans="1:22" s="15" customFormat="1" ht="15.75" customHeight="1">
      <c r="A19" s="234"/>
      <c r="B19" s="238"/>
      <c r="C19" s="62"/>
      <c r="D19" s="28"/>
      <c r="E19" s="63"/>
      <c r="F19" s="29"/>
      <c r="G19" s="151" t="s">
        <v>89</v>
      </c>
      <c r="H19" s="152"/>
      <c r="I19" s="152"/>
      <c r="J19" s="153"/>
      <c r="K19" s="122">
        <v>0</v>
      </c>
      <c r="L19" s="122">
        <v>0</v>
      </c>
      <c r="M19" s="122">
        <v>0</v>
      </c>
      <c r="N19" s="122">
        <v>0</v>
      </c>
      <c r="O19" s="122">
        <v>0</v>
      </c>
      <c r="P19" s="122">
        <v>0</v>
      </c>
      <c r="Q19" s="122">
        <v>0</v>
      </c>
      <c r="R19" s="122">
        <v>0</v>
      </c>
      <c r="S19" s="122">
        <v>0</v>
      </c>
      <c r="T19" s="122">
        <v>0</v>
      </c>
      <c r="U19" s="122">
        <v>0</v>
      </c>
      <c r="V19" s="122">
        <v>0</v>
      </c>
    </row>
    <row r="20" spans="1:22" s="15" customFormat="1" ht="15.75" customHeight="1">
      <c r="A20" s="234"/>
      <c r="B20" s="238"/>
      <c r="C20" s="57"/>
      <c r="D20" s="32"/>
      <c r="E20" s="54" t="s">
        <v>166</v>
      </c>
      <c r="F20" s="154" t="s">
        <v>5</v>
      </c>
      <c r="G20" s="154"/>
      <c r="H20" s="159"/>
      <c r="I20" s="159"/>
      <c r="J20" s="190"/>
      <c r="K20" s="122">
        <v>0</v>
      </c>
      <c r="L20" s="122">
        <v>0</v>
      </c>
      <c r="M20" s="122">
        <v>0</v>
      </c>
      <c r="N20" s="122">
        <v>0</v>
      </c>
      <c r="O20" s="122">
        <v>0</v>
      </c>
      <c r="P20" s="122">
        <v>0</v>
      </c>
      <c r="Q20" s="122">
        <v>0</v>
      </c>
      <c r="R20" s="122">
        <v>0</v>
      </c>
      <c r="S20" s="122">
        <v>0</v>
      </c>
      <c r="T20" s="122">
        <v>0</v>
      </c>
      <c r="U20" s="122">
        <v>0</v>
      </c>
      <c r="V20" s="122">
        <v>0</v>
      </c>
    </row>
    <row r="21" spans="1:22" s="15" customFormat="1" ht="15.75" customHeight="1">
      <c r="A21" s="235"/>
      <c r="B21" s="64"/>
      <c r="C21" s="65" t="s">
        <v>172</v>
      </c>
      <c r="D21" s="30"/>
      <c r="E21" s="154" t="s">
        <v>90</v>
      </c>
      <c r="F21" s="154"/>
      <c r="G21" s="14"/>
      <c r="H21" s="154" t="s">
        <v>173</v>
      </c>
      <c r="I21" s="154"/>
      <c r="J21" s="108" t="s">
        <v>174</v>
      </c>
      <c r="K21" s="142">
        <f aca="true" t="shared" si="6" ref="K21:V21">K4-K12</f>
        <v>0</v>
      </c>
      <c r="L21" s="142">
        <f t="shared" si="6"/>
        <v>0</v>
      </c>
      <c r="M21" s="142">
        <f t="shared" si="6"/>
        <v>0</v>
      </c>
      <c r="N21" s="142">
        <f t="shared" si="6"/>
        <v>0</v>
      </c>
      <c r="O21" s="142">
        <f t="shared" si="6"/>
        <v>0</v>
      </c>
      <c r="P21" s="142">
        <f t="shared" si="6"/>
        <v>0</v>
      </c>
      <c r="Q21" s="142">
        <f t="shared" si="6"/>
        <v>0</v>
      </c>
      <c r="R21" s="142">
        <f>R4-R12</f>
        <v>0</v>
      </c>
      <c r="S21" s="142">
        <f t="shared" si="6"/>
        <v>0</v>
      </c>
      <c r="T21" s="142">
        <f t="shared" si="6"/>
        <v>0</v>
      </c>
      <c r="U21" s="142">
        <f t="shared" si="6"/>
        <v>0</v>
      </c>
      <c r="V21" s="142">
        <f t="shared" si="6"/>
        <v>0</v>
      </c>
    </row>
    <row r="22" spans="1:22" s="15" customFormat="1" ht="15.75" customHeight="1">
      <c r="A22" s="233" t="s">
        <v>120</v>
      </c>
      <c r="B22" s="238" t="s">
        <v>55</v>
      </c>
      <c r="C22" s="50">
        <v>1</v>
      </c>
      <c r="D22" s="66"/>
      <c r="E22" s="154" t="s">
        <v>55</v>
      </c>
      <c r="F22" s="159"/>
      <c r="G22" s="159"/>
      <c r="H22" s="159"/>
      <c r="I22" s="159"/>
      <c r="J22" s="109" t="s">
        <v>175</v>
      </c>
      <c r="K22" s="143">
        <f aca="true" t="shared" si="7" ref="K22:V22">SUM(K23:K30)</f>
        <v>1923</v>
      </c>
      <c r="L22" s="143">
        <f t="shared" si="7"/>
        <v>1959</v>
      </c>
      <c r="M22" s="143">
        <f t="shared" si="7"/>
        <v>25996</v>
      </c>
      <c r="N22" s="143">
        <f t="shared" si="7"/>
        <v>2034</v>
      </c>
      <c r="O22" s="143">
        <f t="shared" si="7"/>
        <v>2072</v>
      </c>
      <c r="P22" s="143">
        <f t="shared" si="7"/>
        <v>3556</v>
      </c>
      <c r="Q22" s="143">
        <f t="shared" si="7"/>
        <v>3692</v>
      </c>
      <c r="R22" s="143">
        <f t="shared" si="7"/>
        <v>3919</v>
      </c>
      <c r="S22" s="143">
        <f t="shared" si="7"/>
        <v>4541</v>
      </c>
      <c r="T22" s="143">
        <f t="shared" si="7"/>
        <v>4599</v>
      </c>
      <c r="U22" s="143">
        <f t="shared" si="7"/>
        <v>4514</v>
      </c>
      <c r="V22" s="143">
        <f t="shared" si="7"/>
        <v>3691</v>
      </c>
    </row>
    <row r="23" spans="1:22" s="15" customFormat="1" ht="15.75" customHeight="1">
      <c r="A23" s="236"/>
      <c r="B23" s="238"/>
      <c r="C23" s="67" t="s">
        <v>163</v>
      </c>
      <c r="D23" s="68"/>
      <c r="E23" s="154" t="s">
        <v>91</v>
      </c>
      <c r="F23" s="159"/>
      <c r="G23" s="159"/>
      <c r="H23" s="159"/>
      <c r="I23" s="159"/>
      <c r="J23" s="190"/>
      <c r="K23" s="123"/>
      <c r="L23" s="123"/>
      <c r="M23" s="123">
        <v>23150</v>
      </c>
      <c r="N23" s="123">
        <v>760</v>
      </c>
      <c r="O23" s="123">
        <v>1510</v>
      </c>
      <c r="P23" s="123">
        <v>1320</v>
      </c>
      <c r="Q23" s="123"/>
      <c r="R23" s="123"/>
      <c r="S23" s="123"/>
      <c r="T23" s="123"/>
      <c r="U23" s="123"/>
      <c r="V23" s="123"/>
    </row>
    <row r="24" spans="1:22" s="15" customFormat="1" ht="15.75" customHeight="1">
      <c r="A24" s="236"/>
      <c r="B24" s="238"/>
      <c r="C24" s="69"/>
      <c r="D24" s="128"/>
      <c r="E24" s="151" t="s">
        <v>231</v>
      </c>
      <c r="F24" s="154"/>
      <c r="G24" s="154"/>
      <c r="H24" s="154"/>
      <c r="I24" s="154"/>
      <c r="J24" s="170"/>
      <c r="K24" s="123">
        <v>0</v>
      </c>
      <c r="L24" s="123">
        <v>0</v>
      </c>
      <c r="M24" s="123">
        <v>0</v>
      </c>
      <c r="N24" s="123">
        <v>0</v>
      </c>
      <c r="O24" s="123">
        <v>0</v>
      </c>
      <c r="P24" s="123">
        <v>0</v>
      </c>
      <c r="Q24" s="123">
        <v>0</v>
      </c>
      <c r="R24" s="123">
        <v>0</v>
      </c>
      <c r="S24" s="123">
        <v>0</v>
      </c>
      <c r="T24" s="123">
        <v>0</v>
      </c>
      <c r="U24" s="123">
        <v>0</v>
      </c>
      <c r="V24" s="123">
        <v>0</v>
      </c>
    </row>
    <row r="25" spans="1:22" s="15" customFormat="1" ht="15.75" customHeight="1">
      <c r="A25" s="236"/>
      <c r="B25" s="238"/>
      <c r="C25" s="67" t="s">
        <v>169</v>
      </c>
      <c r="D25" s="68"/>
      <c r="E25" s="154" t="s">
        <v>92</v>
      </c>
      <c r="F25" s="159"/>
      <c r="G25" s="159"/>
      <c r="H25" s="159"/>
      <c r="I25" s="159"/>
      <c r="J25" s="190"/>
      <c r="K25" s="123">
        <v>1923</v>
      </c>
      <c r="L25" s="123">
        <v>1959</v>
      </c>
      <c r="M25" s="123">
        <v>2846</v>
      </c>
      <c r="N25" s="123">
        <v>1274</v>
      </c>
      <c r="O25" s="123">
        <v>562</v>
      </c>
      <c r="P25" s="123">
        <v>2236</v>
      </c>
      <c r="Q25" s="123">
        <v>3692</v>
      </c>
      <c r="R25" s="123">
        <v>3919</v>
      </c>
      <c r="S25" s="123">
        <v>4541</v>
      </c>
      <c r="T25" s="123">
        <v>4599</v>
      </c>
      <c r="U25" s="123">
        <v>4514</v>
      </c>
      <c r="V25" s="123">
        <v>3691</v>
      </c>
    </row>
    <row r="26" spans="1:22" s="15" customFormat="1" ht="15.75" customHeight="1">
      <c r="A26" s="236"/>
      <c r="B26" s="238"/>
      <c r="C26" s="67" t="s">
        <v>114</v>
      </c>
      <c r="D26" s="68"/>
      <c r="E26" s="154" t="s">
        <v>93</v>
      </c>
      <c r="F26" s="159"/>
      <c r="G26" s="159"/>
      <c r="H26" s="159"/>
      <c r="I26" s="159"/>
      <c r="J26" s="190"/>
      <c r="K26" s="123">
        <v>0</v>
      </c>
      <c r="L26" s="123">
        <v>0</v>
      </c>
      <c r="M26" s="123">
        <v>0</v>
      </c>
      <c r="N26" s="123">
        <v>0</v>
      </c>
      <c r="O26" s="123">
        <v>0</v>
      </c>
      <c r="P26" s="123">
        <v>0</v>
      </c>
      <c r="Q26" s="123">
        <v>0</v>
      </c>
      <c r="R26" s="123">
        <v>0</v>
      </c>
      <c r="S26" s="123">
        <v>0</v>
      </c>
      <c r="T26" s="123">
        <v>0</v>
      </c>
      <c r="U26" s="123">
        <v>0</v>
      </c>
      <c r="V26" s="123">
        <v>0</v>
      </c>
    </row>
    <row r="27" spans="1:22" s="15" customFormat="1" ht="15.75" customHeight="1">
      <c r="A27" s="236"/>
      <c r="B27" s="238"/>
      <c r="C27" s="67" t="s">
        <v>115</v>
      </c>
      <c r="D27" s="68"/>
      <c r="E27" s="154" t="s">
        <v>68</v>
      </c>
      <c r="F27" s="159"/>
      <c r="G27" s="159"/>
      <c r="H27" s="159"/>
      <c r="I27" s="159"/>
      <c r="J27" s="190"/>
      <c r="K27" s="123">
        <v>0</v>
      </c>
      <c r="L27" s="123">
        <v>0</v>
      </c>
      <c r="M27" s="123">
        <v>0</v>
      </c>
      <c r="N27" s="123">
        <v>0</v>
      </c>
      <c r="O27" s="123">
        <v>0</v>
      </c>
      <c r="P27" s="123">
        <v>0</v>
      </c>
      <c r="Q27" s="123">
        <v>0</v>
      </c>
      <c r="R27" s="123">
        <v>0</v>
      </c>
      <c r="S27" s="123">
        <v>0</v>
      </c>
      <c r="T27" s="123">
        <v>0</v>
      </c>
      <c r="U27" s="123">
        <v>0</v>
      </c>
      <c r="V27" s="123">
        <v>0</v>
      </c>
    </row>
    <row r="28" spans="1:22" s="15" customFormat="1" ht="15.75" customHeight="1">
      <c r="A28" s="236"/>
      <c r="B28" s="238"/>
      <c r="C28" s="67" t="s">
        <v>116</v>
      </c>
      <c r="D28" s="68"/>
      <c r="E28" s="154" t="s">
        <v>66</v>
      </c>
      <c r="F28" s="159"/>
      <c r="G28" s="159"/>
      <c r="H28" s="159"/>
      <c r="I28" s="159"/>
      <c r="J28" s="190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</row>
    <row r="29" spans="1:22" s="15" customFormat="1" ht="15.75" customHeight="1">
      <c r="A29" s="236"/>
      <c r="B29" s="238"/>
      <c r="C29" s="67" t="s">
        <v>117</v>
      </c>
      <c r="D29" s="68"/>
      <c r="E29" s="154" t="s">
        <v>69</v>
      </c>
      <c r="F29" s="159"/>
      <c r="G29" s="159"/>
      <c r="H29" s="159"/>
      <c r="I29" s="159"/>
      <c r="J29" s="190"/>
      <c r="K29" s="123">
        <v>0</v>
      </c>
      <c r="L29" s="123">
        <v>0</v>
      </c>
      <c r="M29" s="123">
        <v>0</v>
      </c>
      <c r="N29" s="123">
        <v>0</v>
      </c>
      <c r="O29" s="123">
        <v>0</v>
      </c>
      <c r="P29" s="123">
        <v>0</v>
      </c>
      <c r="Q29" s="123">
        <v>0</v>
      </c>
      <c r="R29" s="123">
        <v>0</v>
      </c>
      <c r="S29" s="123">
        <v>0</v>
      </c>
      <c r="T29" s="123">
        <v>0</v>
      </c>
      <c r="U29" s="123">
        <v>0</v>
      </c>
      <c r="V29" s="123">
        <v>0</v>
      </c>
    </row>
    <row r="30" spans="1:22" s="15" customFormat="1" ht="15.75" customHeight="1">
      <c r="A30" s="236"/>
      <c r="B30" s="238"/>
      <c r="C30" s="67" t="s">
        <v>118</v>
      </c>
      <c r="D30" s="68"/>
      <c r="E30" s="154" t="s">
        <v>5</v>
      </c>
      <c r="F30" s="159"/>
      <c r="G30" s="159"/>
      <c r="H30" s="159"/>
      <c r="I30" s="159"/>
      <c r="J30" s="190"/>
      <c r="K30" s="123">
        <v>0</v>
      </c>
      <c r="L30" s="123">
        <v>0</v>
      </c>
      <c r="M30" s="123">
        <v>0</v>
      </c>
      <c r="N30" s="123">
        <v>0</v>
      </c>
      <c r="O30" s="123">
        <v>0</v>
      </c>
      <c r="P30" s="123">
        <v>0</v>
      </c>
      <c r="Q30" s="123">
        <v>0</v>
      </c>
      <c r="R30" s="123">
        <v>0</v>
      </c>
      <c r="S30" s="123">
        <v>0</v>
      </c>
      <c r="T30" s="123">
        <v>0</v>
      </c>
      <c r="U30" s="123">
        <v>0</v>
      </c>
      <c r="V30" s="123">
        <v>0</v>
      </c>
    </row>
    <row r="31" spans="1:22" s="15" customFormat="1" ht="15.75" customHeight="1">
      <c r="A31" s="236"/>
      <c r="B31" s="238" t="s">
        <v>72</v>
      </c>
      <c r="C31" s="58" t="s">
        <v>176</v>
      </c>
      <c r="D31" s="66"/>
      <c r="E31" s="154" t="s">
        <v>72</v>
      </c>
      <c r="F31" s="159"/>
      <c r="G31" s="159"/>
      <c r="H31" s="159"/>
      <c r="I31" s="159"/>
      <c r="J31" s="109" t="s">
        <v>177</v>
      </c>
      <c r="K31" s="143">
        <f aca="true" t="shared" si="8" ref="K31:V31">K32+K34+K35+K36+K37</f>
        <v>1923</v>
      </c>
      <c r="L31" s="143">
        <f t="shared" si="8"/>
        <v>1959</v>
      </c>
      <c r="M31" s="143">
        <f t="shared" si="8"/>
        <v>25996</v>
      </c>
      <c r="N31" s="143">
        <f t="shared" si="8"/>
        <v>2034</v>
      </c>
      <c r="O31" s="143">
        <f t="shared" si="8"/>
        <v>2072</v>
      </c>
      <c r="P31" s="143">
        <f t="shared" si="8"/>
        <v>3556</v>
      </c>
      <c r="Q31" s="143">
        <f t="shared" si="8"/>
        <v>3692</v>
      </c>
      <c r="R31" s="143">
        <f t="shared" si="8"/>
        <v>3919</v>
      </c>
      <c r="S31" s="143">
        <f t="shared" si="8"/>
        <v>4541</v>
      </c>
      <c r="T31" s="143">
        <f t="shared" si="8"/>
        <v>4599</v>
      </c>
      <c r="U31" s="143">
        <f t="shared" si="8"/>
        <v>4514</v>
      </c>
      <c r="V31" s="143">
        <f t="shared" si="8"/>
        <v>3691</v>
      </c>
    </row>
    <row r="32" spans="1:22" s="15" customFormat="1" ht="15.75" customHeight="1">
      <c r="A32" s="236"/>
      <c r="B32" s="238"/>
      <c r="C32" s="67" t="s">
        <v>178</v>
      </c>
      <c r="D32" s="68"/>
      <c r="E32" s="174" t="s">
        <v>73</v>
      </c>
      <c r="F32" s="192"/>
      <c r="G32" s="159"/>
      <c r="H32" s="159"/>
      <c r="I32" s="159"/>
      <c r="J32" s="190"/>
      <c r="K32" s="123"/>
      <c r="L32" s="123"/>
      <c r="M32" s="123">
        <v>24000</v>
      </c>
      <c r="N32" s="123"/>
      <c r="O32" s="123"/>
      <c r="P32" s="123"/>
      <c r="Q32" s="123"/>
      <c r="R32" s="123"/>
      <c r="S32" s="123"/>
      <c r="T32" s="123"/>
      <c r="U32" s="123"/>
      <c r="V32" s="123"/>
    </row>
    <row r="33" spans="1:22" s="15" customFormat="1" ht="15.75" customHeight="1">
      <c r="A33" s="236"/>
      <c r="B33" s="238"/>
      <c r="C33" s="69"/>
      <c r="D33" s="70"/>
      <c r="E33" s="28"/>
      <c r="F33" s="29"/>
      <c r="G33" s="151" t="s">
        <v>74</v>
      </c>
      <c r="H33" s="152"/>
      <c r="I33" s="152"/>
      <c r="J33" s="15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</row>
    <row r="34" spans="1:22" s="15" customFormat="1" ht="15.75" customHeight="1">
      <c r="A34" s="236"/>
      <c r="B34" s="238"/>
      <c r="C34" s="67" t="s">
        <v>179</v>
      </c>
      <c r="D34" s="68"/>
      <c r="E34" s="154" t="s">
        <v>94</v>
      </c>
      <c r="F34" s="159"/>
      <c r="G34" s="159"/>
      <c r="H34" s="159"/>
      <c r="I34" s="159"/>
      <c r="J34" s="109" t="s">
        <v>180</v>
      </c>
      <c r="K34" s="123">
        <v>1923</v>
      </c>
      <c r="L34" s="123">
        <v>1959</v>
      </c>
      <c r="M34" s="123">
        <v>1996</v>
      </c>
      <c r="N34" s="123">
        <v>2034</v>
      </c>
      <c r="O34" s="123">
        <v>2072</v>
      </c>
      <c r="P34" s="123">
        <v>3556</v>
      </c>
      <c r="Q34" s="123">
        <v>3692</v>
      </c>
      <c r="R34" s="123">
        <v>3919</v>
      </c>
      <c r="S34" s="123">
        <v>4541</v>
      </c>
      <c r="T34" s="123">
        <v>4599</v>
      </c>
      <c r="U34" s="123">
        <v>4514</v>
      </c>
      <c r="V34" s="123">
        <v>3691</v>
      </c>
    </row>
    <row r="35" spans="1:22" s="15" customFormat="1" ht="15.75" customHeight="1">
      <c r="A35" s="236"/>
      <c r="B35" s="238"/>
      <c r="C35" s="67" t="s">
        <v>114</v>
      </c>
      <c r="D35" s="68"/>
      <c r="E35" s="154" t="s">
        <v>95</v>
      </c>
      <c r="F35" s="159"/>
      <c r="G35" s="159"/>
      <c r="H35" s="159"/>
      <c r="I35" s="159"/>
      <c r="J35" s="190"/>
      <c r="K35" s="123">
        <v>0</v>
      </c>
      <c r="L35" s="123">
        <v>0</v>
      </c>
      <c r="M35" s="123">
        <v>0</v>
      </c>
      <c r="N35" s="123">
        <v>0</v>
      </c>
      <c r="O35" s="123">
        <v>0</v>
      </c>
      <c r="P35" s="123">
        <v>0</v>
      </c>
      <c r="Q35" s="123">
        <v>0</v>
      </c>
      <c r="R35" s="123">
        <v>0</v>
      </c>
      <c r="S35" s="123">
        <v>0</v>
      </c>
      <c r="T35" s="123">
        <v>0</v>
      </c>
      <c r="U35" s="123">
        <v>0</v>
      </c>
      <c r="V35" s="123">
        <v>0</v>
      </c>
    </row>
    <row r="36" spans="1:22" s="15" customFormat="1" ht="15.75" customHeight="1">
      <c r="A36" s="236"/>
      <c r="B36" s="238"/>
      <c r="C36" s="67" t="s">
        <v>115</v>
      </c>
      <c r="D36" s="68"/>
      <c r="E36" s="154" t="s">
        <v>96</v>
      </c>
      <c r="F36" s="159"/>
      <c r="G36" s="159"/>
      <c r="H36" s="159"/>
      <c r="I36" s="159"/>
      <c r="J36" s="190"/>
      <c r="K36" s="123">
        <v>0</v>
      </c>
      <c r="L36" s="123">
        <v>0</v>
      </c>
      <c r="M36" s="123">
        <v>0</v>
      </c>
      <c r="N36" s="123">
        <v>0</v>
      </c>
      <c r="O36" s="123">
        <v>0</v>
      </c>
      <c r="P36" s="123">
        <v>0</v>
      </c>
      <c r="Q36" s="123">
        <v>0</v>
      </c>
      <c r="R36" s="123">
        <v>0</v>
      </c>
      <c r="S36" s="123">
        <v>0</v>
      </c>
      <c r="T36" s="123">
        <v>0</v>
      </c>
      <c r="U36" s="123">
        <v>0</v>
      </c>
      <c r="V36" s="123">
        <v>0</v>
      </c>
    </row>
    <row r="37" spans="1:22" s="15" customFormat="1" ht="15.75" customHeight="1">
      <c r="A37" s="236"/>
      <c r="B37" s="238"/>
      <c r="C37" s="67" t="s">
        <v>116</v>
      </c>
      <c r="D37" s="68"/>
      <c r="E37" s="154" t="s">
        <v>5</v>
      </c>
      <c r="F37" s="159"/>
      <c r="G37" s="159"/>
      <c r="H37" s="159"/>
      <c r="I37" s="159"/>
      <c r="J37" s="190"/>
      <c r="K37" s="123">
        <v>0</v>
      </c>
      <c r="L37" s="123">
        <v>0</v>
      </c>
      <c r="M37" s="123">
        <v>0</v>
      </c>
      <c r="N37" s="123">
        <v>0</v>
      </c>
      <c r="O37" s="123">
        <v>0</v>
      </c>
      <c r="P37" s="123">
        <v>0</v>
      </c>
      <c r="Q37" s="123">
        <v>0</v>
      </c>
      <c r="R37" s="123">
        <v>0</v>
      </c>
      <c r="S37" s="123">
        <v>0</v>
      </c>
      <c r="T37" s="123">
        <v>0</v>
      </c>
      <c r="U37" s="123">
        <v>0</v>
      </c>
      <c r="V37" s="123">
        <v>0</v>
      </c>
    </row>
    <row r="38" spans="1:22" s="15" customFormat="1" ht="15.75" customHeight="1">
      <c r="A38" s="237"/>
      <c r="B38" s="71"/>
      <c r="C38" s="65" t="s">
        <v>181</v>
      </c>
      <c r="D38" s="30"/>
      <c r="E38" s="154" t="s">
        <v>90</v>
      </c>
      <c r="F38" s="154"/>
      <c r="G38" s="14"/>
      <c r="H38" s="154" t="s">
        <v>182</v>
      </c>
      <c r="I38" s="154"/>
      <c r="J38" s="108" t="s">
        <v>183</v>
      </c>
      <c r="K38" s="142">
        <f aca="true" t="shared" si="9" ref="K38:V38">K22-K31</f>
        <v>0</v>
      </c>
      <c r="L38" s="142">
        <f t="shared" si="9"/>
        <v>0</v>
      </c>
      <c r="M38" s="142">
        <f t="shared" si="9"/>
        <v>0</v>
      </c>
      <c r="N38" s="142">
        <f t="shared" si="9"/>
        <v>0</v>
      </c>
      <c r="O38" s="142">
        <f t="shared" si="9"/>
        <v>0</v>
      </c>
      <c r="P38" s="142">
        <f t="shared" si="9"/>
        <v>0</v>
      </c>
      <c r="Q38" s="142">
        <f t="shared" si="9"/>
        <v>0</v>
      </c>
      <c r="R38" s="142">
        <f t="shared" si="9"/>
        <v>0</v>
      </c>
      <c r="S38" s="142">
        <f t="shared" si="9"/>
        <v>0</v>
      </c>
      <c r="T38" s="142">
        <f t="shared" si="9"/>
        <v>0</v>
      </c>
      <c r="U38" s="142">
        <f t="shared" si="9"/>
        <v>0</v>
      </c>
      <c r="V38" s="142">
        <f t="shared" si="9"/>
        <v>0</v>
      </c>
    </row>
    <row r="39" spans="1:22" s="15" customFormat="1" ht="15.75" customHeight="1">
      <c r="A39" s="72"/>
      <c r="B39" s="73"/>
      <c r="C39" s="154" t="s">
        <v>97</v>
      </c>
      <c r="D39" s="154"/>
      <c r="E39" s="154"/>
      <c r="F39" s="154"/>
      <c r="G39" s="14"/>
      <c r="H39" s="154" t="s">
        <v>184</v>
      </c>
      <c r="I39" s="154"/>
      <c r="J39" s="108" t="s">
        <v>185</v>
      </c>
      <c r="K39" s="143">
        <f aca="true" t="shared" si="10" ref="K39:V39">K21+K38</f>
        <v>0</v>
      </c>
      <c r="L39" s="143">
        <f t="shared" si="10"/>
        <v>0</v>
      </c>
      <c r="M39" s="143">
        <f t="shared" si="10"/>
        <v>0</v>
      </c>
      <c r="N39" s="143">
        <f t="shared" si="10"/>
        <v>0</v>
      </c>
      <c r="O39" s="143">
        <f t="shared" si="10"/>
        <v>0</v>
      </c>
      <c r="P39" s="143">
        <f t="shared" si="10"/>
        <v>0</v>
      </c>
      <c r="Q39" s="143">
        <f t="shared" si="10"/>
        <v>0</v>
      </c>
      <c r="R39" s="143">
        <f t="shared" si="10"/>
        <v>0</v>
      </c>
      <c r="S39" s="143">
        <f t="shared" si="10"/>
        <v>0</v>
      </c>
      <c r="T39" s="143">
        <f t="shared" si="10"/>
        <v>0</v>
      </c>
      <c r="U39" s="143">
        <f t="shared" si="10"/>
        <v>0</v>
      </c>
      <c r="V39" s="143">
        <f t="shared" si="10"/>
        <v>0</v>
      </c>
    </row>
    <row r="40" spans="1:22" s="15" customFormat="1" ht="15.75" customHeight="1">
      <c r="A40" s="72"/>
      <c r="B40" s="73"/>
      <c r="C40" s="154" t="s">
        <v>98</v>
      </c>
      <c r="D40" s="154"/>
      <c r="E40" s="154"/>
      <c r="F40" s="154"/>
      <c r="G40" s="14"/>
      <c r="H40" s="14"/>
      <c r="I40" s="14"/>
      <c r="J40" s="108" t="s">
        <v>186</v>
      </c>
      <c r="K40" s="123">
        <v>0</v>
      </c>
      <c r="L40" s="123">
        <v>0</v>
      </c>
      <c r="M40" s="123">
        <v>0</v>
      </c>
      <c r="N40" s="123">
        <v>0</v>
      </c>
      <c r="O40" s="123">
        <v>0</v>
      </c>
      <c r="P40" s="123">
        <v>0</v>
      </c>
      <c r="Q40" s="123">
        <v>0</v>
      </c>
      <c r="R40" s="123">
        <v>0</v>
      </c>
      <c r="S40" s="123">
        <v>0</v>
      </c>
      <c r="T40" s="123">
        <v>0</v>
      </c>
      <c r="U40" s="123">
        <v>0</v>
      </c>
      <c r="V40" s="123">
        <v>0</v>
      </c>
    </row>
    <row r="41" spans="1:22" s="15" customFormat="1" ht="15.75" customHeight="1">
      <c r="A41" s="72"/>
      <c r="B41" s="73"/>
      <c r="C41" s="154" t="s">
        <v>99</v>
      </c>
      <c r="D41" s="154"/>
      <c r="E41" s="154"/>
      <c r="F41" s="154"/>
      <c r="G41" s="14"/>
      <c r="H41" s="14"/>
      <c r="I41" s="14"/>
      <c r="J41" s="108" t="s">
        <v>187</v>
      </c>
      <c r="K41" s="123">
        <v>0</v>
      </c>
      <c r="L41" s="123">
        <v>0</v>
      </c>
      <c r="M41" s="123">
        <v>0</v>
      </c>
      <c r="N41" s="123">
        <v>0</v>
      </c>
      <c r="O41" s="123">
        <v>0</v>
      </c>
      <c r="P41" s="123">
        <v>0</v>
      </c>
      <c r="Q41" s="123">
        <v>0</v>
      </c>
      <c r="R41" s="123">
        <v>0</v>
      </c>
      <c r="S41" s="123">
        <v>0</v>
      </c>
      <c r="T41" s="123">
        <v>0</v>
      </c>
      <c r="U41" s="123">
        <v>0</v>
      </c>
      <c r="V41" s="123">
        <v>0</v>
      </c>
    </row>
    <row r="42" spans="1:22" s="15" customFormat="1" ht="15.75" customHeight="1">
      <c r="A42" s="72"/>
      <c r="B42" s="73"/>
      <c r="C42" s="154" t="s">
        <v>100</v>
      </c>
      <c r="D42" s="154"/>
      <c r="E42" s="154"/>
      <c r="F42" s="154"/>
      <c r="G42" s="14"/>
      <c r="H42" s="14"/>
      <c r="I42" s="14"/>
      <c r="J42" s="108" t="s">
        <v>188</v>
      </c>
      <c r="K42" s="122">
        <v>0</v>
      </c>
      <c r="L42" s="122">
        <v>0</v>
      </c>
      <c r="M42" s="122">
        <v>0</v>
      </c>
      <c r="N42" s="122">
        <v>0</v>
      </c>
      <c r="O42" s="122">
        <v>0</v>
      </c>
      <c r="P42" s="122">
        <v>0</v>
      </c>
      <c r="Q42" s="122">
        <v>0</v>
      </c>
      <c r="R42" s="122">
        <v>0</v>
      </c>
      <c r="S42" s="122">
        <v>0</v>
      </c>
      <c r="T42" s="122">
        <v>0</v>
      </c>
      <c r="U42" s="122">
        <v>0</v>
      </c>
      <c r="V42" s="122">
        <v>0</v>
      </c>
    </row>
    <row r="43" spans="1:22" s="22" customFormat="1" ht="15.75" customHeight="1">
      <c r="A43" s="72"/>
      <c r="B43" s="73"/>
      <c r="C43" s="154" t="s">
        <v>101</v>
      </c>
      <c r="D43" s="159"/>
      <c r="E43" s="159"/>
      <c r="F43" s="159"/>
      <c r="G43" s="43"/>
      <c r="H43" s="154" t="s">
        <v>189</v>
      </c>
      <c r="I43" s="154"/>
      <c r="J43" s="108" t="s">
        <v>190</v>
      </c>
      <c r="K43" s="142">
        <f aca="true" t="shared" si="11" ref="K43:V43">K39-K40+K41-K42</f>
        <v>0</v>
      </c>
      <c r="L43" s="142">
        <f t="shared" si="11"/>
        <v>0</v>
      </c>
      <c r="M43" s="142">
        <f t="shared" si="11"/>
        <v>0</v>
      </c>
      <c r="N43" s="142">
        <f t="shared" si="11"/>
        <v>0</v>
      </c>
      <c r="O43" s="142">
        <f t="shared" si="11"/>
        <v>0</v>
      </c>
      <c r="P43" s="142">
        <f t="shared" si="11"/>
        <v>0</v>
      </c>
      <c r="Q43" s="142">
        <f t="shared" si="11"/>
        <v>0</v>
      </c>
      <c r="R43" s="142">
        <f t="shared" si="11"/>
        <v>0</v>
      </c>
      <c r="S43" s="142">
        <f t="shared" si="11"/>
        <v>0</v>
      </c>
      <c r="T43" s="142">
        <f t="shared" si="11"/>
        <v>0</v>
      </c>
      <c r="U43" s="142">
        <f t="shared" si="11"/>
        <v>0</v>
      </c>
      <c r="V43" s="142">
        <f t="shared" si="11"/>
        <v>0</v>
      </c>
    </row>
    <row r="44" spans="1:22" s="22" customFormat="1" ht="15.75" customHeight="1">
      <c r="A44" s="72"/>
      <c r="B44" s="73"/>
      <c r="C44" s="154" t="s">
        <v>102</v>
      </c>
      <c r="D44" s="159"/>
      <c r="E44" s="159"/>
      <c r="F44" s="159"/>
      <c r="G44" s="159"/>
      <c r="H44" s="159"/>
      <c r="I44" s="159"/>
      <c r="J44" s="108" t="s">
        <v>191</v>
      </c>
      <c r="K44" s="122">
        <v>0</v>
      </c>
      <c r="L44" s="122">
        <v>0</v>
      </c>
      <c r="M44" s="122">
        <v>0</v>
      </c>
      <c r="N44" s="122">
        <v>0</v>
      </c>
      <c r="O44" s="122">
        <v>0</v>
      </c>
      <c r="P44" s="122">
        <v>0</v>
      </c>
      <c r="Q44" s="122">
        <v>0</v>
      </c>
      <c r="R44" s="122">
        <v>0</v>
      </c>
      <c r="S44" s="122">
        <v>0</v>
      </c>
      <c r="T44" s="122">
        <v>0</v>
      </c>
      <c r="U44" s="122">
        <v>0</v>
      </c>
      <c r="V44" s="122">
        <v>0</v>
      </c>
    </row>
    <row r="45" spans="1:22" s="22" customFormat="1" ht="15.75" customHeight="1">
      <c r="A45" s="231"/>
      <c r="B45" s="74"/>
      <c r="C45" s="174" t="s">
        <v>103</v>
      </c>
      <c r="D45" s="192"/>
      <c r="E45" s="192"/>
      <c r="F45" s="192"/>
      <c r="G45" s="151" t="s">
        <v>104</v>
      </c>
      <c r="H45" s="159"/>
      <c r="I45" s="159"/>
      <c r="J45" s="108" t="s">
        <v>192</v>
      </c>
      <c r="K45" s="122">
        <v>0</v>
      </c>
      <c r="L45" s="122">
        <v>0</v>
      </c>
      <c r="M45" s="122">
        <v>0</v>
      </c>
      <c r="N45" s="122">
        <v>0</v>
      </c>
      <c r="O45" s="122">
        <v>0</v>
      </c>
      <c r="P45" s="122">
        <v>0</v>
      </c>
      <c r="Q45" s="122">
        <v>0</v>
      </c>
      <c r="R45" s="122">
        <v>0</v>
      </c>
      <c r="S45" s="122">
        <v>0</v>
      </c>
      <c r="T45" s="122">
        <v>0</v>
      </c>
      <c r="U45" s="122">
        <v>0</v>
      </c>
      <c r="V45" s="122">
        <v>0</v>
      </c>
    </row>
    <row r="46" spans="1:22" s="22" customFormat="1" ht="15.75" customHeight="1">
      <c r="A46" s="225"/>
      <c r="B46" s="75"/>
      <c r="C46" s="232" t="s">
        <v>193</v>
      </c>
      <c r="D46" s="226"/>
      <c r="E46" s="226"/>
      <c r="F46" s="226"/>
      <c r="G46" s="151" t="s">
        <v>105</v>
      </c>
      <c r="H46" s="159"/>
      <c r="I46" s="159"/>
      <c r="J46" s="108" t="s">
        <v>194</v>
      </c>
      <c r="K46" s="122"/>
      <c r="L46" s="122">
        <v>0</v>
      </c>
      <c r="M46" s="122">
        <v>0</v>
      </c>
      <c r="N46" s="122">
        <v>0</v>
      </c>
      <c r="O46" s="122">
        <v>0</v>
      </c>
      <c r="P46" s="122">
        <v>0</v>
      </c>
      <c r="Q46" s="122">
        <v>0</v>
      </c>
      <c r="R46" s="122">
        <v>0</v>
      </c>
      <c r="S46" s="122">
        <v>0</v>
      </c>
      <c r="T46" s="122">
        <v>0</v>
      </c>
      <c r="U46" s="122">
        <v>0</v>
      </c>
      <c r="V46" s="122">
        <v>0</v>
      </c>
    </row>
    <row r="47" spans="1:22" s="15" customFormat="1" ht="13.5" customHeight="1">
      <c r="A47" s="224"/>
      <c r="B47" s="78"/>
      <c r="C47" s="227" t="s">
        <v>106</v>
      </c>
      <c r="D47" s="228"/>
      <c r="E47" s="228"/>
      <c r="F47" s="228"/>
      <c r="G47" s="79"/>
      <c r="H47" s="80" t="s">
        <v>194</v>
      </c>
      <c r="I47" s="230" t="s">
        <v>195</v>
      </c>
      <c r="J47" s="229" t="s">
        <v>196</v>
      </c>
      <c r="K47" s="220">
        <v>0</v>
      </c>
      <c r="L47" s="220">
        <v>0</v>
      </c>
      <c r="M47" s="220">
        <v>0</v>
      </c>
      <c r="N47" s="220">
        <v>0</v>
      </c>
      <c r="O47" s="220">
        <v>0</v>
      </c>
      <c r="P47" s="220">
        <v>0</v>
      </c>
      <c r="Q47" s="220">
        <v>0</v>
      </c>
      <c r="R47" s="220">
        <v>0</v>
      </c>
      <c r="S47" s="220">
        <v>0</v>
      </c>
      <c r="T47" s="220">
        <v>0</v>
      </c>
      <c r="U47" s="220">
        <v>0</v>
      </c>
      <c r="V47" s="220">
        <v>0</v>
      </c>
    </row>
    <row r="48" spans="1:22" s="15" customFormat="1" ht="13.5" customHeight="1">
      <c r="A48" s="225"/>
      <c r="B48" s="75"/>
      <c r="C48" s="226"/>
      <c r="D48" s="226"/>
      <c r="E48" s="226"/>
      <c r="F48" s="226"/>
      <c r="G48" s="76"/>
      <c r="H48" s="31" t="s">
        <v>197</v>
      </c>
      <c r="I48" s="164"/>
      <c r="J48" s="173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</row>
    <row r="49" spans="1:22" s="15" customFormat="1" ht="13.5" customHeight="1">
      <c r="A49" s="224"/>
      <c r="B49" s="81"/>
      <c r="C49" s="174" t="s">
        <v>107</v>
      </c>
      <c r="D49" s="174"/>
      <c r="E49" s="174"/>
      <c r="F49" s="174"/>
      <c r="G49" s="20"/>
      <c r="H49" s="39" t="s">
        <v>198</v>
      </c>
      <c r="I49" s="163" t="s">
        <v>195</v>
      </c>
      <c r="J49" s="172" t="s">
        <v>196</v>
      </c>
      <c r="K49" s="218">
        <f aca="true" t="shared" si="12" ref="K49:V49">K4/(K12+K34)*100</f>
        <v>93.8393028769142</v>
      </c>
      <c r="L49" s="218">
        <f t="shared" si="12"/>
        <v>91.890885007037</v>
      </c>
      <c r="M49" s="218">
        <f t="shared" si="12"/>
        <v>91.1716573046132</v>
      </c>
      <c r="N49" s="218">
        <f t="shared" si="12"/>
        <v>91.2831061969658</v>
      </c>
      <c r="O49" s="218">
        <f t="shared" si="12"/>
        <v>91.36378792930977</v>
      </c>
      <c r="P49" s="218">
        <f t="shared" si="12"/>
        <v>86.3749568949002</v>
      </c>
      <c r="Q49" s="218">
        <f t="shared" si="12"/>
        <v>86.26079190235188</v>
      </c>
      <c r="R49" s="218">
        <f t="shared" si="12"/>
        <v>85.87187714048812</v>
      </c>
      <c r="S49" s="218">
        <f t="shared" si="12"/>
        <v>84.34839554682384</v>
      </c>
      <c r="T49" s="218">
        <f t="shared" si="12"/>
        <v>84.53493846257314</v>
      </c>
      <c r="U49" s="218">
        <f t="shared" si="12"/>
        <v>85.1229319095643</v>
      </c>
      <c r="V49" s="218">
        <f t="shared" si="12"/>
        <v>87.79269744675221</v>
      </c>
    </row>
    <row r="50" spans="1:22" s="15" customFormat="1" ht="13.5" customHeight="1">
      <c r="A50" s="225"/>
      <c r="B50" s="75"/>
      <c r="C50" s="226"/>
      <c r="D50" s="226"/>
      <c r="E50" s="226"/>
      <c r="F50" s="226"/>
      <c r="G50" s="76"/>
      <c r="H50" s="31" t="s">
        <v>199</v>
      </c>
      <c r="I50" s="164"/>
      <c r="J50" s="173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</row>
    <row r="51" spans="1:22" ht="13.5" customHeight="1">
      <c r="A51" s="224"/>
      <c r="B51" s="241"/>
      <c r="C51" s="244" t="s">
        <v>234</v>
      </c>
      <c r="D51" s="245"/>
      <c r="E51" s="245"/>
      <c r="F51" s="245"/>
      <c r="G51" s="245"/>
      <c r="H51" s="245"/>
      <c r="I51" s="245"/>
      <c r="J51" s="246" t="s">
        <v>200</v>
      </c>
      <c r="K51" s="239">
        <v>0</v>
      </c>
      <c r="L51" s="239">
        <v>0</v>
      </c>
      <c r="M51" s="239">
        <v>0</v>
      </c>
      <c r="N51" s="239">
        <v>0</v>
      </c>
      <c r="O51" s="239">
        <v>0</v>
      </c>
      <c r="P51" s="239">
        <v>0</v>
      </c>
      <c r="Q51" s="239">
        <v>0</v>
      </c>
      <c r="R51" s="239">
        <v>0</v>
      </c>
      <c r="S51" s="239">
        <v>0</v>
      </c>
      <c r="T51" s="239">
        <v>0</v>
      </c>
      <c r="U51" s="239">
        <v>0</v>
      </c>
      <c r="V51" s="239">
        <v>0</v>
      </c>
    </row>
    <row r="52" spans="1:22" ht="13.5" customHeight="1">
      <c r="A52" s="243"/>
      <c r="B52" s="242"/>
      <c r="C52" s="150"/>
      <c r="D52" s="150"/>
      <c r="E52" s="150"/>
      <c r="F52" s="150"/>
      <c r="G52" s="150"/>
      <c r="H52" s="150"/>
      <c r="I52" s="150"/>
      <c r="J52" s="247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</row>
    <row r="53" spans="1:22" ht="15.75" customHeight="1">
      <c r="A53" s="83"/>
      <c r="B53" s="84"/>
      <c r="C53" s="150" t="s">
        <v>108</v>
      </c>
      <c r="D53" s="148"/>
      <c r="E53" s="148"/>
      <c r="F53" s="148"/>
      <c r="G53" s="148"/>
      <c r="H53" s="148"/>
      <c r="I53" s="148"/>
      <c r="J53" s="110" t="s">
        <v>201</v>
      </c>
      <c r="K53" s="126">
        <f aca="true" t="shared" si="13" ref="K53:V53">K5-K7</f>
        <v>6273</v>
      </c>
      <c r="L53" s="126">
        <f t="shared" si="13"/>
        <v>6333</v>
      </c>
      <c r="M53" s="126">
        <f t="shared" si="13"/>
        <v>6200</v>
      </c>
      <c r="N53" s="126">
        <f t="shared" si="13"/>
        <v>6200</v>
      </c>
      <c r="O53" s="126">
        <f t="shared" si="13"/>
        <v>6200</v>
      </c>
      <c r="P53" s="126">
        <f t="shared" si="13"/>
        <v>6200</v>
      </c>
      <c r="Q53" s="126">
        <f t="shared" si="13"/>
        <v>6200</v>
      </c>
      <c r="R53" s="126">
        <f t="shared" si="13"/>
        <v>6200</v>
      </c>
      <c r="S53" s="126">
        <f t="shared" si="13"/>
        <v>6200</v>
      </c>
      <c r="T53" s="126">
        <f t="shared" si="13"/>
        <v>6200</v>
      </c>
      <c r="U53" s="126">
        <f t="shared" si="13"/>
        <v>6200</v>
      </c>
      <c r="V53" s="126">
        <f t="shared" si="13"/>
        <v>6200</v>
      </c>
    </row>
    <row r="54" spans="1:22" ht="27.75" customHeight="1">
      <c r="A54" s="85"/>
      <c r="B54" s="86"/>
      <c r="C54" s="215" t="s">
        <v>130</v>
      </c>
      <c r="D54" s="148"/>
      <c r="E54" s="148"/>
      <c r="F54" s="148"/>
      <c r="G54" s="148"/>
      <c r="H54" s="160" t="s">
        <v>202</v>
      </c>
      <c r="I54" s="152"/>
      <c r="J54" s="153"/>
      <c r="K54" s="126">
        <v>0</v>
      </c>
      <c r="L54" s="126">
        <v>0</v>
      </c>
      <c r="M54" s="126">
        <v>0</v>
      </c>
      <c r="N54" s="126">
        <v>0</v>
      </c>
      <c r="O54" s="126">
        <v>0</v>
      </c>
      <c r="P54" s="126">
        <v>0</v>
      </c>
      <c r="Q54" s="126">
        <v>0</v>
      </c>
      <c r="R54" s="126">
        <v>0</v>
      </c>
      <c r="S54" s="126">
        <v>0</v>
      </c>
      <c r="T54" s="126">
        <v>0</v>
      </c>
      <c r="U54" s="126">
        <v>0</v>
      </c>
      <c r="V54" s="126">
        <v>0</v>
      </c>
    </row>
    <row r="55" spans="1:22" ht="27.75" customHeight="1">
      <c r="A55" s="87"/>
      <c r="B55" s="88"/>
      <c r="C55" s="214" t="s">
        <v>217</v>
      </c>
      <c r="D55" s="215"/>
      <c r="E55" s="215"/>
      <c r="F55" s="215"/>
      <c r="G55" s="215"/>
      <c r="H55" s="215"/>
      <c r="I55" s="89"/>
      <c r="J55" s="112" t="s">
        <v>203</v>
      </c>
      <c r="K55" s="124">
        <v>0</v>
      </c>
      <c r="L55" s="124">
        <v>0</v>
      </c>
      <c r="M55" s="124">
        <v>0</v>
      </c>
      <c r="N55" s="124">
        <v>0</v>
      </c>
      <c r="O55" s="124">
        <v>0</v>
      </c>
      <c r="P55" s="124">
        <v>0</v>
      </c>
      <c r="Q55" s="124">
        <v>0</v>
      </c>
      <c r="R55" s="124">
        <v>0</v>
      </c>
      <c r="S55" s="124">
        <v>0</v>
      </c>
      <c r="T55" s="124">
        <v>0</v>
      </c>
      <c r="U55" s="124">
        <v>0</v>
      </c>
      <c r="V55" s="126">
        <v>0</v>
      </c>
    </row>
    <row r="56" spans="1:22" ht="27.75" customHeight="1">
      <c r="A56" s="93"/>
      <c r="B56" s="94"/>
      <c r="C56" s="215" t="s">
        <v>204</v>
      </c>
      <c r="D56" s="148"/>
      <c r="E56" s="148"/>
      <c r="F56" s="148"/>
      <c r="G56" s="148"/>
      <c r="H56" s="148"/>
      <c r="I56" s="44"/>
      <c r="J56" s="114" t="s">
        <v>213</v>
      </c>
      <c r="K56" s="126">
        <v>0</v>
      </c>
      <c r="L56" s="126">
        <v>0</v>
      </c>
      <c r="M56" s="126">
        <v>0</v>
      </c>
      <c r="N56" s="126">
        <v>0</v>
      </c>
      <c r="O56" s="126">
        <v>0</v>
      </c>
      <c r="P56" s="126">
        <v>0</v>
      </c>
      <c r="Q56" s="126">
        <v>0</v>
      </c>
      <c r="R56" s="126">
        <v>0</v>
      </c>
      <c r="S56" s="126">
        <v>0</v>
      </c>
      <c r="T56" s="126">
        <v>0</v>
      </c>
      <c r="U56" s="126">
        <v>0</v>
      </c>
      <c r="V56" s="126">
        <v>0</v>
      </c>
    </row>
    <row r="57" spans="1:22" ht="27.75" customHeight="1">
      <c r="A57" s="106"/>
      <c r="B57" s="107"/>
      <c r="C57" s="216" t="s">
        <v>205</v>
      </c>
      <c r="D57" s="150"/>
      <c r="E57" s="150"/>
      <c r="F57" s="150"/>
      <c r="G57" s="150"/>
      <c r="H57" s="150"/>
      <c r="I57" s="91"/>
      <c r="J57" s="113" t="s">
        <v>212</v>
      </c>
      <c r="K57" s="125">
        <v>0</v>
      </c>
      <c r="L57" s="125">
        <v>0</v>
      </c>
      <c r="M57" s="125">
        <v>0</v>
      </c>
      <c r="N57" s="125">
        <v>0</v>
      </c>
      <c r="O57" s="125">
        <v>0</v>
      </c>
      <c r="P57" s="125">
        <v>0</v>
      </c>
      <c r="Q57" s="125">
        <v>0</v>
      </c>
      <c r="R57" s="125">
        <v>0</v>
      </c>
      <c r="S57" s="125">
        <v>0</v>
      </c>
      <c r="T57" s="125">
        <v>0</v>
      </c>
      <c r="U57" s="125">
        <v>0</v>
      </c>
      <c r="V57" s="126">
        <v>0</v>
      </c>
    </row>
    <row r="58" spans="1:22" ht="27.75" customHeight="1">
      <c r="A58" s="93"/>
      <c r="B58" s="94"/>
      <c r="C58" s="215" t="s">
        <v>206</v>
      </c>
      <c r="D58" s="148"/>
      <c r="E58" s="148"/>
      <c r="F58" s="148"/>
      <c r="G58" s="148"/>
      <c r="H58" s="160" t="s">
        <v>207</v>
      </c>
      <c r="I58" s="160"/>
      <c r="J58" s="213"/>
      <c r="K58" s="126">
        <v>0</v>
      </c>
      <c r="L58" s="126">
        <v>0</v>
      </c>
      <c r="M58" s="126">
        <v>0</v>
      </c>
      <c r="N58" s="126">
        <v>0</v>
      </c>
      <c r="O58" s="126">
        <v>0</v>
      </c>
      <c r="P58" s="126">
        <v>0</v>
      </c>
      <c r="Q58" s="126">
        <v>0</v>
      </c>
      <c r="R58" s="126">
        <v>0</v>
      </c>
      <c r="S58" s="126">
        <v>0</v>
      </c>
      <c r="T58" s="126">
        <v>0</v>
      </c>
      <c r="U58" s="126">
        <v>0</v>
      </c>
      <c r="V58" s="126">
        <v>0</v>
      </c>
    </row>
    <row r="59" spans="1:22" ht="15.75" customHeight="1">
      <c r="A59" s="83"/>
      <c r="B59" s="84"/>
      <c r="C59" s="222" t="s">
        <v>208</v>
      </c>
      <c r="D59" s="148"/>
      <c r="E59" s="148"/>
      <c r="F59" s="148"/>
      <c r="G59" s="148"/>
      <c r="H59" s="148"/>
      <c r="I59" s="94"/>
      <c r="J59" s="114" t="s">
        <v>214</v>
      </c>
      <c r="K59" s="126">
        <v>0</v>
      </c>
      <c r="L59" s="126">
        <v>0</v>
      </c>
      <c r="M59" s="126">
        <v>0</v>
      </c>
      <c r="N59" s="126">
        <v>0</v>
      </c>
      <c r="O59" s="126">
        <v>0</v>
      </c>
      <c r="P59" s="126">
        <v>0</v>
      </c>
      <c r="Q59" s="126">
        <v>0</v>
      </c>
      <c r="R59" s="126">
        <v>0</v>
      </c>
      <c r="S59" s="126">
        <v>0</v>
      </c>
      <c r="T59" s="126">
        <v>0</v>
      </c>
      <c r="U59" s="126">
        <v>0</v>
      </c>
      <c r="V59" s="126">
        <v>0</v>
      </c>
    </row>
    <row r="60" spans="1:22" ht="15.75" customHeight="1">
      <c r="A60" s="72"/>
      <c r="B60" s="73"/>
      <c r="C60" s="222" t="s">
        <v>211</v>
      </c>
      <c r="D60" s="148"/>
      <c r="E60" s="148"/>
      <c r="F60" s="148"/>
      <c r="G60" s="148"/>
      <c r="H60" s="148"/>
      <c r="I60" s="94"/>
      <c r="J60" s="114" t="s">
        <v>215</v>
      </c>
      <c r="K60" s="126">
        <v>22987</v>
      </c>
      <c r="L60" s="126">
        <v>21028</v>
      </c>
      <c r="M60" s="126">
        <v>42182</v>
      </c>
      <c r="N60" s="126">
        <v>40908</v>
      </c>
      <c r="O60" s="126">
        <v>40346</v>
      </c>
      <c r="P60" s="126">
        <v>38110</v>
      </c>
      <c r="Q60" s="126">
        <v>34418</v>
      </c>
      <c r="R60" s="126">
        <v>30499</v>
      </c>
      <c r="S60" s="126">
        <v>25958</v>
      </c>
      <c r="T60" s="126">
        <v>21359</v>
      </c>
      <c r="U60" s="126">
        <v>16845</v>
      </c>
      <c r="V60" s="126">
        <v>13154</v>
      </c>
    </row>
    <row r="61" spans="1:22" ht="15.75" customHeight="1">
      <c r="A61" s="1" t="s">
        <v>125</v>
      </c>
      <c r="B61" s="1"/>
      <c r="D61" s="95"/>
      <c r="I61" s="2"/>
      <c r="J61" s="1"/>
      <c r="V61" s="2" t="s">
        <v>50</v>
      </c>
    </row>
    <row r="62" spans="1:22" ht="15.75" customHeight="1">
      <c r="A62" s="3"/>
      <c r="B62" s="4"/>
      <c r="C62" s="4"/>
      <c r="D62" s="96"/>
      <c r="E62" s="4"/>
      <c r="F62" s="4"/>
      <c r="G62" s="4"/>
      <c r="H62" s="5" t="s">
        <v>51</v>
      </c>
      <c r="I62" s="5"/>
      <c r="J62" s="90"/>
      <c r="K62" s="7" t="s">
        <v>44</v>
      </c>
      <c r="L62" s="7" t="s">
        <v>45</v>
      </c>
      <c r="M62" s="176" t="s">
        <v>46</v>
      </c>
      <c r="N62" s="176" t="str">
        <f>N2</f>
        <v>3年度</v>
      </c>
      <c r="O62" s="176" t="str">
        <f>O2</f>
        <v>4年度</v>
      </c>
      <c r="P62" s="176" t="str">
        <f>P2</f>
        <v>5年度</v>
      </c>
      <c r="Q62" s="176" t="str">
        <f>Q2</f>
        <v>6年度</v>
      </c>
      <c r="R62" s="176" t="str">
        <f>R2</f>
        <v>7年度</v>
      </c>
      <c r="S62" s="176" t="str">
        <f>S2</f>
        <v>8年度</v>
      </c>
      <c r="T62" s="176" t="str">
        <f>T2</f>
        <v>9年度</v>
      </c>
      <c r="U62" s="176" t="str">
        <f>U2</f>
        <v>10年度</v>
      </c>
      <c r="V62" s="176" t="str">
        <f>V2</f>
        <v>11年度</v>
      </c>
    </row>
    <row r="63" spans="1:22" ht="30" customHeight="1">
      <c r="A63" s="9"/>
      <c r="B63" s="10"/>
      <c r="C63" s="10" t="s">
        <v>111</v>
      </c>
      <c r="D63" s="10"/>
      <c r="E63" s="10" t="s">
        <v>112</v>
      </c>
      <c r="F63" s="10"/>
      <c r="G63" s="10"/>
      <c r="H63" s="10"/>
      <c r="I63" s="97"/>
      <c r="J63" s="92"/>
      <c r="K63" s="12" t="s">
        <v>42</v>
      </c>
      <c r="L63" s="12" t="s">
        <v>43</v>
      </c>
      <c r="M63" s="217"/>
      <c r="N63" s="177"/>
      <c r="O63" s="177"/>
      <c r="P63" s="177"/>
      <c r="Q63" s="177"/>
      <c r="R63" s="177"/>
      <c r="S63" s="177"/>
      <c r="T63" s="177"/>
      <c r="U63" s="177"/>
      <c r="V63" s="177"/>
    </row>
    <row r="64" spans="1:22" ht="15.75" customHeight="1">
      <c r="A64" s="98"/>
      <c r="B64" s="89"/>
      <c r="C64" s="192" t="s">
        <v>81</v>
      </c>
      <c r="D64" s="192"/>
      <c r="E64" s="192"/>
      <c r="F64" s="192"/>
      <c r="G64" s="25"/>
      <c r="H64" s="25"/>
      <c r="I64" s="44"/>
      <c r="J64" s="26"/>
      <c r="K64" s="144">
        <f aca="true" t="shared" si="14" ref="K64:V64">K65+K66</f>
        <v>22567</v>
      </c>
      <c r="L64" s="144">
        <f t="shared" si="14"/>
        <v>15008</v>
      </c>
      <c r="M64" s="144">
        <f t="shared" si="14"/>
        <v>14413</v>
      </c>
      <c r="N64" s="144">
        <f t="shared" si="14"/>
        <v>15100</v>
      </c>
      <c r="O64" s="144">
        <f t="shared" si="14"/>
        <v>15720</v>
      </c>
      <c r="P64" s="144">
        <f t="shared" si="14"/>
        <v>16343</v>
      </c>
      <c r="Q64" s="144">
        <f t="shared" si="14"/>
        <v>16980</v>
      </c>
      <c r="R64" s="144">
        <f t="shared" si="14"/>
        <v>17620</v>
      </c>
      <c r="S64" s="144">
        <f t="shared" si="14"/>
        <v>18272</v>
      </c>
      <c r="T64" s="144">
        <f t="shared" si="14"/>
        <v>18939</v>
      </c>
      <c r="U64" s="144">
        <f t="shared" si="14"/>
        <v>19628</v>
      </c>
      <c r="V64" s="144">
        <f t="shared" si="14"/>
        <v>20345</v>
      </c>
    </row>
    <row r="65" spans="1:22" ht="15.75" customHeight="1">
      <c r="A65" s="99"/>
      <c r="B65" s="100"/>
      <c r="C65" s="100"/>
      <c r="D65" s="101"/>
      <c r="E65" s="100"/>
      <c r="F65" s="102"/>
      <c r="G65" s="210" t="s">
        <v>82</v>
      </c>
      <c r="H65" s="159"/>
      <c r="I65" s="159"/>
      <c r="J65" s="190"/>
      <c r="K65" s="122">
        <v>2380</v>
      </c>
      <c r="L65" s="122">
        <v>2380</v>
      </c>
      <c r="M65" s="122">
        <v>2380</v>
      </c>
      <c r="N65" s="122">
        <v>2498</v>
      </c>
      <c r="O65" s="122">
        <v>2530</v>
      </c>
      <c r="P65" s="122">
        <v>3993</v>
      </c>
      <c r="Q65" s="122">
        <v>4102</v>
      </c>
      <c r="R65" s="122">
        <v>4285</v>
      </c>
      <c r="S65" s="122">
        <v>4855</v>
      </c>
      <c r="T65" s="122">
        <v>4855</v>
      </c>
      <c r="U65" s="122">
        <v>4712</v>
      </c>
      <c r="V65" s="122">
        <v>3837</v>
      </c>
    </row>
    <row r="66" spans="1:22" ht="15.75" customHeight="1">
      <c r="A66" s="103"/>
      <c r="B66" s="104"/>
      <c r="C66" s="100"/>
      <c r="D66" s="101"/>
      <c r="E66" s="100"/>
      <c r="F66" s="102"/>
      <c r="G66" s="210" t="s">
        <v>83</v>
      </c>
      <c r="H66" s="159"/>
      <c r="I66" s="159"/>
      <c r="J66" s="190"/>
      <c r="K66" s="122">
        <v>20187</v>
      </c>
      <c r="L66" s="122">
        <v>12628</v>
      </c>
      <c r="M66" s="122">
        <v>12033</v>
      </c>
      <c r="N66" s="122">
        <v>12602</v>
      </c>
      <c r="O66" s="122">
        <v>13190</v>
      </c>
      <c r="P66" s="122">
        <v>12350</v>
      </c>
      <c r="Q66" s="122">
        <v>12878</v>
      </c>
      <c r="R66" s="122">
        <v>13335</v>
      </c>
      <c r="S66" s="122">
        <v>13417</v>
      </c>
      <c r="T66" s="122">
        <v>14084</v>
      </c>
      <c r="U66" s="122">
        <v>14916</v>
      </c>
      <c r="V66" s="122">
        <v>16508</v>
      </c>
    </row>
    <row r="67" spans="1:22" ht="15.75" customHeight="1">
      <c r="A67" s="98"/>
      <c r="B67" s="89"/>
      <c r="C67" s="192" t="s">
        <v>84</v>
      </c>
      <c r="D67" s="192"/>
      <c r="E67" s="192"/>
      <c r="F67" s="192"/>
      <c r="G67" s="25"/>
      <c r="H67" s="25"/>
      <c r="I67" s="44"/>
      <c r="J67" s="26"/>
      <c r="K67" s="142">
        <f aca="true" t="shared" si="15" ref="K67:V67">K68+K69</f>
        <v>1923</v>
      </c>
      <c r="L67" s="142">
        <f t="shared" si="15"/>
        <v>1959</v>
      </c>
      <c r="M67" s="142">
        <f t="shared" si="15"/>
        <v>2846</v>
      </c>
      <c r="N67" s="142">
        <f t="shared" si="15"/>
        <v>1274</v>
      </c>
      <c r="O67" s="142">
        <f t="shared" si="15"/>
        <v>562</v>
      </c>
      <c r="P67" s="142">
        <f t="shared" si="15"/>
        <v>2236</v>
      </c>
      <c r="Q67" s="142">
        <f t="shared" si="15"/>
        <v>3692</v>
      </c>
      <c r="R67" s="142">
        <f t="shared" si="15"/>
        <v>3919</v>
      </c>
      <c r="S67" s="142">
        <f t="shared" si="15"/>
        <v>4541</v>
      </c>
      <c r="T67" s="142">
        <f t="shared" si="15"/>
        <v>4599</v>
      </c>
      <c r="U67" s="142">
        <f t="shared" si="15"/>
        <v>4514</v>
      </c>
      <c r="V67" s="142">
        <f t="shared" si="15"/>
        <v>3691</v>
      </c>
    </row>
    <row r="68" spans="1:22" ht="15.75" customHeight="1">
      <c r="A68" s="99"/>
      <c r="B68" s="100"/>
      <c r="C68" s="100"/>
      <c r="D68" s="101"/>
      <c r="E68" s="100"/>
      <c r="F68" s="102"/>
      <c r="G68" s="210" t="s">
        <v>82</v>
      </c>
      <c r="H68" s="159"/>
      <c r="I68" s="159"/>
      <c r="J68" s="190"/>
      <c r="K68" s="122">
        <v>0</v>
      </c>
      <c r="L68" s="122">
        <v>0</v>
      </c>
      <c r="M68" s="122">
        <v>0</v>
      </c>
      <c r="N68" s="122">
        <v>0</v>
      </c>
      <c r="O68" s="122">
        <v>0</v>
      </c>
      <c r="P68" s="122">
        <v>0</v>
      </c>
      <c r="Q68" s="122">
        <v>0</v>
      </c>
      <c r="R68" s="122">
        <v>0</v>
      </c>
      <c r="S68" s="122">
        <v>0</v>
      </c>
      <c r="T68" s="122">
        <v>0</v>
      </c>
      <c r="U68" s="122">
        <v>0</v>
      </c>
      <c r="V68" s="122">
        <v>0</v>
      </c>
    </row>
    <row r="69" spans="1:22" ht="15.75" customHeight="1">
      <c r="A69" s="103"/>
      <c r="B69" s="104"/>
      <c r="C69" s="104"/>
      <c r="D69" s="105"/>
      <c r="E69" s="104"/>
      <c r="F69" s="92"/>
      <c r="G69" s="210" t="s">
        <v>83</v>
      </c>
      <c r="H69" s="159"/>
      <c r="I69" s="159"/>
      <c r="J69" s="190"/>
      <c r="K69" s="122">
        <v>1923</v>
      </c>
      <c r="L69" s="122">
        <v>1959</v>
      </c>
      <c r="M69" s="122">
        <v>2846</v>
      </c>
      <c r="N69" s="122">
        <v>1274</v>
      </c>
      <c r="O69" s="122">
        <v>562</v>
      </c>
      <c r="P69" s="122">
        <v>2236</v>
      </c>
      <c r="Q69" s="122">
        <v>3692</v>
      </c>
      <c r="R69" s="122">
        <v>3919</v>
      </c>
      <c r="S69" s="122">
        <v>4541</v>
      </c>
      <c r="T69" s="122">
        <v>4599</v>
      </c>
      <c r="U69" s="122">
        <v>4514</v>
      </c>
      <c r="V69" s="122">
        <v>3691</v>
      </c>
    </row>
    <row r="70" spans="1:22" ht="13.5">
      <c r="A70" s="115"/>
      <c r="B70" s="25"/>
      <c r="C70" s="248" t="s">
        <v>210</v>
      </c>
      <c r="D70" s="159"/>
      <c r="E70" s="159"/>
      <c r="F70" s="159"/>
      <c r="G70" s="25"/>
      <c r="H70" s="25"/>
      <c r="I70" s="44"/>
      <c r="J70" s="26"/>
      <c r="K70" s="144">
        <f aca="true" t="shared" si="16" ref="K70:V70">K64+K67</f>
        <v>24490</v>
      </c>
      <c r="L70" s="144">
        <f t="shared" si="16"/>
        <v>16967</v>
      </c>
      <c r="M70" s="144">
        <f t="shared" si="16"/>
        <v>17259</v>
      </c>
      <c r="N70" s="144">
        <f t="shared" si="16"/>
        <v>16374</v>
      </c>
      <c r="O70" s="144">
        <f t="shared" si="16"/>
        <v>16282</v>
      </c>
      <c r="P70" s="144">
        <f t="shared" si="16"/>
        <v>18579</v>
      </c>
      <c r="Q70" s="144">
        <f t="shared" si="16"/>
        <v>20672</v>
      </c>
      <c r="R70" s="144">
        <f t="shared" si="16"/>
        <v>21539</v>
      </c>
      <c r="S70" s="144">
        <f t="shared" si="16"/>
        <v>22813</v>
      </c>
      <c r="T70" s="144">
        <f t="shared" si="16"/>
        <v>23538</v>
      </c>
      <c r="U70" s="144">
        <f t="shared" si="16"/>
        <v>24142</v>
      </c>
      <c r="V70" s="144">
        <f t="shared" si="16"/>
        <v>24036</v>
      </c>
    </row>
  </sheetData>
  <sheetProtection/>
  <mergeCells count="141">
    <mergeCell ref="C70:F70"/>
    <mergeCell ref="N51:N52"/>
    <mergeCell ref="O51:O52"/>
    <mergeCell ref="P51:P52"/>
    <mergeCell ref="Q51:Q52"/>
    <mergeCell ref="V51:V52"/>
    <mergeCell ref="R51:R52"/>
    <mergeCell ref="S51:S52"/>
    <mergeCell ref="T51:T52"/>
    <mergeCell ref="U51:U52"/>
    <mergeCell ref="M51:M52"/>
    <mergeCell ref="B51:B52"/>
    <mergeCell ref="A51:A52"/>
    <mergeCell ref="K51:K52"/>
    <mergeCell ref="L51:L52"/>
    <mergeCell ref="C51:I52"/>
    <mergeCell ref="J51:J52"/>
    <mergeCell ref="G68:J68"/>
    <mergeCell ref="G69:J69"/>
    <mergeCell ref="C64:F64"/>
    <mergeCell ref="C67:F67"/>
    <mergeCell ref="G65:J65"/>
    <mergeCell ref="G66:J66"/>
    <mergeCell ref="A4:A21"/>
    <mergeCell ref="A22:A38"/>
    <mergeCell ref="B4:B11"/>
    <mergeCell ref="B12:B20"/>
    <mergeCell ref="B22:B30"/>
    <mergeCell ref="B31:B37"/>
    <mergeCell ref="A45:A46"/>
    <mergeCell ref="C45:F45"/>
    <mergeCell ref="C46:F46"/>
    <mergeCell ref="H43:I43"/>
    <mergeCell ref="G45:I45"/>
    <mergeCell ref="G46:I46"/>
    <mergeCell ref="C54:G54"/>
    <mergeCell ref="H54:J54"/>
    <mergeCell ref="J49:J50"/>
    <mergeCell ref="J47:J48"/>
    <mergeCell ref="I47:I48"/>
    <mergeCell ref="I49:I50"/>
    <mergeCell ref="C53:I53"/>
    <mergeCell ref="A47:A48"/>
    <mergeCell ref="A49:A50"/>
    <mergeCell ref="C49:F50"/>
    <mergeCell ref="C47:F48"/>
    <mergeCell ref="Q49:Q50"/>
    <mergeCell ref="R49:R50"/>
    <mergeCell ref="M49:M50"/>
    <mergeCell ref="N49:N50"/>
    <mergeCell ref="Q47:Q48"/>
    <mergeCell ref="R47:R48"/>
    <mergeCell ref="N47:N48"/>
    <mergeCell ref="O47:O48"/>
    <mergeCell ref="P47:P48"/>
    <mergeCell ref="S49:S50"/>
    <mergeCell ref="T49:T50"/>
    <mergeCell ref="O49:O50"/>
    <mergeCell ref="P49:P50"/>
    <mergeCell ref="R2:R3"/>
    <mergeCell ref="S2:S3"/>
    <mergeCell ref="T2:T3"/>
    <mergeCell ref="U2:U3"/>
    <mergeCell ref="U49:U50"/>
    <mergeCell ref="V49:V50"/>
    <mergeCell ref="V2:V3"/>
    <mergeCell ref="U47:U48"/>
    <mergeCell ref="V47:V48"/>
    <mergeCell ref="D4:I4"/>
    <mergeCell ref="F8:J8"/>
    <mergeCell ref="F11:J11"/>
    <mergeCell ref="F10:J10"/>
    <mergeCell ref="P2:P3"/>
    <mergeCell ref="Q2:Q3"/>
    <mergeCell ref="G19:J19"/>
    <mergeCell ref="G15:J15"/>
    <mergeCell ref="F14:J14"/>
    <mergeCell ref="O2:O3"/>
    <mergeCell ref="F6:J6"/>
    <mergeCell ref="E5:I5"/>
    <mergeCell ref="F7:I7"/>
    <mergeCell ref="N2:N3"/>
    <mergeCell ref="M2:M3"/>
    <mergeCell ref="E9:J9"/>
    <mergeCell ref="E23:J23"/>
    <mergeCell ref="H21:I21"/>
    <mergeCell ref="F20:J20"/>
    <mergeCell ref="E21:F21"/>
    <mergeCell ref="D12:I12"/>
    <mergeCell ref="E13:J13"/>
    <mergeCell ref="E22:I22"/>
    <mergeCell ref="E17:J17"/>
    <mergeCell ref="F16:J16"/>
    <mergeCell ref="F18:J18"/>
    <mergeCell ref="E26:J26"/>
    <mergeCell ref="E27:J27"/>
    <mergeCell ref="E28:J28"/>
    <mergeCell ref="E29:J29"/>
    <mergeCell ref="E38:F38"/>
    <mergeCell ref="E25:J25"/>
    <mergeCell ref="E35:J35"/>
    <mergeCell ref="E36:J36"/>
    <mergeCell ref="E37:J37"/>
    <mergeCell ref="E30:J30"/>
    <mergeCell ref="E31:I31"/>
    <mergeCell ref="H38:I38"/>
    <mergeCell ref="G33:J33"/>
    <mergeCell ref="E32:J32"/>
    <mergeCell ref="O62:O63"/>
    <mergeCell ref="P62:P63"/>
    <mergeCell ref="C40:F40"/>
    <mergeCell ref="C41:F41"/>
    <mergeCell ref="C42:F42"/>
    <mergeCell ref="K47:K48"/>
    <mergeCell ref="K49:K50"/>
    <mergeCell ref="L47:L48"/>
    <mergeCell ref="L49:L50"/>
    <mergeCell ref="C43:F43"/>
    <mergeCell ref="U62:U63"/>
    <mergeCell ref="C59:H59"/>
    <mergeCell ref="C60:H60"/>
    <mergeCell ref="S47:S48"/>
    <mergeCell ref="T47:T48"/>
    <mergeCell ref="M47:M48"/>
    <mergeCell ref="V62:V63"/>
    <mergeCell ref="Q62:Q63"/>
    <mergeCell ref="R62:R63"/>
    <mergeCell ref="S62:S63"/>
    <mergeCell ref="T62:T63"/>
    <mergeCell ref="M62:M63"/>
    <mergeCell ref="N62:N63"/>
    <mergeCell ref="E24:J24"/>
    <mergeCell ref="H58:J58"/>
    <mergeCell ref="C55:H55"/>
    <mergeCell ref="C56:H56"/>
    <mergeCell ref="C57:H57"/>
    <mergeCell ref="C58:G58"/>
    <mergeCell ref="C44:I44"/>
    <mergeCell ref="H39:I39"/>
    <mergeCell ref="C39:F39"/>
    <mergeCell ref="E34:I34"/>
  </mergeCells>
  <printOptions/>
  <pageMargins left="0.4724409448818898" right="0.07874015748031496" top="0.984251968503937" bottom="0.3937007874015748" header="0.5118110236220472" footer="0.35433070866141736"/>
  <pageSetup horizontalDpi="600" verticalDpi="600" orientation="landscape" paperSize="9" scale="85" r:id="rId2"/>
  <headerFooter alignWithMargins="0">
    <oddHeader>&amp;L&amp;12様式第2号（法非適用企業）&amp;C
&amp;20投資・財政計画&amp;R
</oddHeader>
  </headerFooter>
  <rowBreaks count="1" manualBreakCount="1">
    <brk id="38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新島村役場</cp:lastModifiedBy>
  <cp:lastPrinted>2021-02-15T05:58:43Z</cp:lastPrinted>
  <dcterms:created xsi:type="dcterms:W3CDTF">2002-04-24T05:29:44Z</dcterms:created>
  <dcterms:modified xsi:type="dcterms:W3CDTF">2021-02-15T05:59:29Z</dcterms:modified>
  <cp:category/>
  <cp:version/>
  <cp:contentType/>
  <cp:contentStatus/>
</cp:coreProperties>
</file>