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imainsv\共有フォルダ\01_各課\08_企画財政課\財政係\財政係長データ\●年度別\令和1年（平成31）度\2月\3-6〆　財政状況資料集\【財政状況資料集】_133639_新島村_2018\"/>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<sst xmlns="http://schemas.openxmlformats.org/spreadsheetml/2006/main" count="1134" uniqueCount="590">
  <si>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</si>
  <si>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</si>
  <si>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</si>
  <si>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</si>
  <si>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</si>
  <si>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</si>
  <si>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</si>
  <si>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</si>
  <si>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</si>
  <si>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</si>
  <si>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</si>
  <si>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</si>
  <si>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</si>
  <si>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</si>
  <si>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</si>
  <si>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</si>
  <si>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</si>
  <si>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</si>
  <si>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</si>
  <si>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</si>
  <si>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</si>
  <si>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</si>
  <si>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</si>
  <si>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</si>
  <si>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</si>
  <si>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</si>
  <si>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</si>
  <si>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</si>
  <si>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</si>
  <si>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</si>
  <si>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</si>
  <si>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</si>
  <si>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</si>
  <si>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</si>
  <si>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</si>
  <si>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</si>
  <si>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</si>
  <si>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</si>
  <si>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</si>
  <si>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</si>
  <si>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</si>
  <si>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</si>
  <si>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</si>
  <si>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</si>
  <si>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</si>
  <si>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</si>
  <si>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</si>
  <si>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</si>
  <si>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</si>
  <si>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</si>
  <si>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</si>
  <si>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</si>
  <si>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</si>
  <si>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</si>
  <si>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</si>
  <si>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</si>
  <si>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</si>
  <si>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</si>
  <si>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</si>
  <si>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</si>
  <si>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</si>
  <si>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</si>
  <si>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</si>
  <si>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</si>
  <si>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</si>
  <si>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</si>
  <si>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</si>
  <si>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</si>
  <si>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</si>
  <si>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</si>
  <si>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</si>
  <si>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</si>
  <si>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</si>
  <si>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</si>
  <si>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</si>
  <si>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</si>
  <si>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</si>
  <si>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</si>
  <si>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</si>
  <si>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</si>
  <si>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</si>
  <si>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</si>
  <si>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</si>
  <si>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</si>
  <si>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</si>
  <si>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</si>
  <si>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</si>
  <si>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</si>
  <si>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</si>
  <si>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</si>
  <si>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</si>
  <si>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</si>
  <si>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</si>
  <si>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</si>
  <si>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</si>
  <si>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</si>
  <si>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</si>
  <si>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</si>
  <si>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</si>
  <si>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</si>
  <si>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</si>
  <si>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</si>
  <si>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</si>
  <si>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</si>
  <si>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</si>
  <si>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</si>
  <si>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</si>
  <si>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</si>
  <si>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</si>
  <si>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</si>
  <si>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</si>
  <si>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</si>
  <si>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</si>
  <si>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</si>
  <si>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</si>
  <si>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</si>
  <si>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</si>
  <si>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</si>
  <si>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</si>
  <si>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</si>
  <si>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</si>
  <si>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</si>
  <si>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</si>
  <si>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</si>
  <si>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</si>
  <si>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</si>
  <si>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</si>
  <si>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</si>
  <si>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</si>
  <si>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</si>
  <si>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</si>
  <si>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</si>
  <si>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</si>
  <si>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</si>
  <si>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</si>
  <si>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</si>
  <si>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</si>
  <si>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</si>
  <si>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</si>
  <si>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</si>
  <si>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</si>
  <si>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</si>
  <si>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</si>
  <si>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</si>
  <si>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</si>
  <si>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</si>
  <si>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</si>
  <si>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</si>
  <si>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</si>
  <si>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</si>
  <si>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</si>
  <si>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</si>
  <si>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</si>
  <si>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</si>
  <si>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</si>
  <si>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</si>
  <si>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</si>
  <si>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</si>
  <si>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</si>
  <si>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</si>
  <si>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</si>
  <si>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</si>
  <si>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</si>
  <si>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</si>
  <si>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</si>
  <si>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</si>
  <si>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</si>
  <si>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</si>
  <si>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</si>
  <si>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</si>
  <si>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</si>
  <si>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</si>
  <si>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</si>
  <si>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</si>
  <si>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</si>
  <si>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</si>
  <si>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</si>
  <si>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</si>
  <si>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</si>
  <si>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</si>
  <si>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</si>
  <si>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</si>
  <si>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</si>
  <si>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</si>
  <si>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</si>
  <si>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</si>
  <si>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</si>
  <si>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</si>
  <si>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</si>
  <si>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</si>
  <si>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</si>
  <si>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</si>
  <si>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</si>
  <si>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</si>
  <si>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</si>
  <si>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</si>
  <si>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</si>
  <si>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</si>
  <si>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</si>
  <si>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</si>
  <si>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</si>
  <si>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</si>
  <si>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</si>
  <si>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</si>
  <si>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</si>
  <si>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</si>
  <si>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</si>
  <si>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</si>
  <si>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</si>
  <si>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</si>
  <si>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</si>
  <si>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東京都新島村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</si>
  <si>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</si>
  <si>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</si>
  <si>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</si>
  <si>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</si>
  <si>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</si>
  <si>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</si>
  <si>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</si>
  <si>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</si>
  <si>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</si>
  <si>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</si>
  <si>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</si>
  <si>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</si>
  <si>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</si>
  <si>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</si>
  <si>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</si>
  <si>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</si>
  <si>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</si>
  <si>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</si>
  <si>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</si>
  <si>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</si>
  <si>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</si>
  <si>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</si>
  <si>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</si>
  <si>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</si>
  <si>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</si>
  <si>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</si>
  <si>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</si>
  <si>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</si>
  <si>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</si>
  <si>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</si>
  <si>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</si>
  <si>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</si>
  <si>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</si>
  <si>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</si>
  <si>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</si>
  <si>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</si>
  <si>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</si>
  <si>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</si>
  <si>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</si>
  <si>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</si>
  <si>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</si>
  <si>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</si>
  <si>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</si>
  <si>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</si>
  <si>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</si>
  <si>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</si>
  <si>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</si>
  <si>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</si>
  <si>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</si>
  <si>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</si>
  <si>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</si>
  <si>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</si>
  <si>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</si>
  <si>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</si>
  <si>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</si>
  <si>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</si>
  <si>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</si>
  <si>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</si>
  <si>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</si>
  <si>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</si>
  <si>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</si>
  <si>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</si>
  <si>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</si>
  <si>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</si>
  <si>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</si>
  <si>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</si>
  <si>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</si>
  <si>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</si>
  <si>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</si>
  <si>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</si>
  <si>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</si>
  <si>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</si>
  <si>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</si>
  <si>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</si>
  <si>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</si>
  <si>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</si>
  <si>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</si>
  <si>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</si>
  <si>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</si>
  <si>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</si>
  <si>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</si>
  <si>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</si>
  <si>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</si>
  <si>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</si>
  <si>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</si>
  <si>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</si>
  <si>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</si>
  <si>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</si>
  <si>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</si>
  <si>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</si>
  <si>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</si>
  <si>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</si>
  <si>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</si>
  <si>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</si>
  <si>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</si>
  <si>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</si>
  <si>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</si>
  <si>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</si>
  <si>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</si>
  <si>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</si>
  <si>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</si>
  <si>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</si>
  <si>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</si>
  <si>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</si>
  <si>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</si>
  <si>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</si>
  <si>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</si>
  <si>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</si>
  <si>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</si>
  <si>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</si>
  <si>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</si>
  <si>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</si>
  <si>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</si>
  <si>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</si>
  <si>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</si>
  <si>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</si>
  <si>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</si>
  <si>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</si>
  <si>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</si>
  <si>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</si>
  <si>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</si>
  <si>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</si>
  <si>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</si>
  <si>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</si>
  <si>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</si>
  <si>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</si>
  <si>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</si>
  <si>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</si>
  <si>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</si>
  <si>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</si>
  <si>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</si>
  <si>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</si>
  <si>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</si>
  <si>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</si>
  <si>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</si>
  <si>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</si>
  <si>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</si>
  <si>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</si>
  <si>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</si>
  <si>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</si>
  <si>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</si>
  <si>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</si>
  <si>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</si>
  <si>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</si>
  <si>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</si>
  <si>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</si>
  <si>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</si>
  <si>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</si>
  <si>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東京都新島村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</si>
  <si>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</si>
  <si>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</si>
  <si>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</si>
  <si>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</si>
  <si>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</si>
  <si>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</si>
  <si>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</si>
  <si>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</si>
  <si>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</si>
  <si>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</si>
  <si>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</si>
  <si>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</si>
  <si>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</si>
  <si>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</si>
  <si>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</si>
  <si>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</si>
  <si>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</si>
  <si>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</si>
  <si>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</si>
  <si>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</si>
  <si>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連絡船事業会計</t>
    <phoneticPr fontId="5"/>
  </si>
  <si>
    <t>-</t>
    <phoneticPr fontId="5"/>
  </si>
  <si>
    <t>温泉ロッジ事業会計</t>
    <phoneticPr fontId="5"/>
  </si>
  <si>
    <t>-</t>
    <phoneticPr fontId="5"/>
  </si>
  <si>
    <t>災害援護資金貸付事業会計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</si>
  <si>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</si>
  <si>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</si>
  <si>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</si>
  <si>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</si>
  <si>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</si>
  <si>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</si>
  <si>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</si>
  <si>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</si>
  <si>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</si>
  <si>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</si>
  <si>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</si>
  <si>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</si>
  <si>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</si>
  <si>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</si>
  <si>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t>
    <phoneticPr fontId="5"/>
  </si>
  <si>
    <t>後期高齢者医療事業会計</t>
    <phoneticPr fontId="5"/>
  </si>
  <si>
    <t>簡易水道事業会計</t>
    <phoneticPr fontId="5"/>
  </si>
  <si>
    <t>法非適用企業</t>
    <phoneticPr fontId="5"/>
  </si>
  <si>
    <t>と畜場事業会計</t>
    <phoneticPr fontId="5"/>
  </si>
  <si>
    <t>-</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</si>
  <si>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</si>
  <si>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</si>
  <si>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</si>
  <si>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</si>
  <si>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</si>
  <si>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</si>
  <si>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</si>
  <si>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</si>
  <si>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</si>
  <si>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</si>
  <si>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</si>
  <si>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</si>
  <si>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</si>
  <si>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</si>
  <si>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</si>
  <si>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</si>
  <si>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</si>
  <si>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</si>
  <si>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</si>
  <si>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</si>
  <si>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</si>
  <si>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</si>
  <si>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</si>
  <si>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</si>
  <si>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</si>
  <si>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</si>
  <si>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</si>
  <si>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</si>
  <si>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</si>
  <si>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</si>
  <si>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</si>
  <si>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</si>
  <si>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</si>
  <si>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</si>
  <si>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</si>
  <si>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</si>
  <si>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</si>
  <si>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</si>
  <si>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</si>
  <si>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</si>
  <si>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</si>
  <si>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</si>
  <si>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</si>
  <si>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</si>
  <si>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</si>
  <si>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</si>
  <si>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</si>
  <si>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</si>
  <si>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</si>
  <si>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</si>
  <si>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</si>
  <si>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</si>
  <si>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</si>
  <si>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</si>
  <si>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</si>
  <si>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</si>
  <si>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</si>
  <si>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</si>
  <si>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</si>
  <si>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</si>
  <si>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</si>
  <si>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</si>
  <si>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</si>
  <si>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</si>
  <si>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</si>
  <si>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</si>
  <si>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</si>
  <si>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</si>
  <si>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</si>
  <si>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</si>
  <si>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</si>
  <si>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</si>
  <si>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</si>
  <si>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</si>
  <si>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</si>
  <si>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</si>
  <si>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</si>
  <si>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</si>
  <si>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</si>
  <si>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</si>
  <si>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</si>
  <si>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</si>
  <si>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</si>
  <si>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</si>
  <si>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</si>
  <si>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</si>
  <si>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</si>
  <si>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</si>
  <si>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</si>
  <si>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</si>
  <si>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</si>
  <si>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</si>
  <si>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</si>
  <si>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</si>
  <si>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</si>
  <si>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</si>
  <si>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</si>
  <si>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</si>
  <si>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</si>
  <si>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</si>
  <si>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</si>
  <si>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</si>
  <si>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</si>
  <si>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</si>
  <si>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</si>
  <si>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</si>
  <si>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</si>
  <si>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</si>
  <si>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</si>
  <si>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</si>
  <si>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</si>
  <si>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</si>
  <si>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</si>
  <si>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</si>
  <si>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</si>
  <si>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</si>
  <si>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</si>
  <si>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</si>
  <si>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</si>
  <si>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</si>
  <si>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</si>
  <si>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</si>
  <si>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</si>
  <si>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</si>
  <si>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</si>
  <si>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</si>
  <si>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</si>
  <si>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</si>
  <si>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</si>
  <si>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</si>
  <si>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</si>
  <si>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</si>
  <si>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</si>
  <si>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</si>
  <si>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</si>
  <si>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</si>
  <si>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</si>
  <si>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</si>
  <si>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</si>
  <si>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</si>
  <si>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</si>
  <si>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</si>
  <si>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</si>
  <si>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</si>
  <si>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</si>
  <si>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</si>
  <si>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</si>
  <si>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</si>
  <si>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4.54</t>
  </si>
  <si>
    <t>▲ 9.75</t>
  </si>
  <si>
    <t>一般会計</t>
  </si>
  <si>
    <t>簡易水道事業会計</t>
  </si>
  <si>
    <t>国民健康保険事業会計（事業勘定）</t>
  </si>
  <si>
    <t>介護保険事業会計</t>
  </si>
  <si>
    <t>災害援護資金貸付事業会計</t>
  </si>
  <si>
    <t>後期高齢者医療事業会計</t>
  </si>
  <si>
    <t>連絡船事業会計</t>
  </si>
  <si>
    <t>温泉ロッジ事業会計</t>
  </si>
  <si>
    <t>その他会計（赤字）</t>
  </si>
  <si>
    <t>その他会計（黒字）</t>
  </si>
  <si>
    <t>H25末</t>
    <phoneticPr fontId="5"/>
  </si>
  <si>
    <t>H26末</t>
    <phoneticPr fontId="5"/>
  </si>
  <si>
    <t>H27末</t>
    <phoneticPr fontId="5"/>
  </si>
  <si>
    <t>H28末</t>
    <phoneticPr fontId="5"/>
  </si>
  <si>
    <t>H29末</t>
    <phoneticPr fontId="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</si>
  <si>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</si>
  <si>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15" eb="17">
      <t>コウキ</t>
    </rPh>
    <rPh sb="17" eb="20">
      <t>コウレイシャ</t>
    </rPh>
    <rPh sb="20" eb="22">
      <t>イリョウ</t>
    </rPh>
    <rPh sb="22" eb="24">
      <t>トクベツ</t>
    </rPh>
    <rPh sb="24" eb="26">
      <t>カイケイ</t>
    </rPh>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</si>
  <si>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</si>
  <si>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</si>
  <si>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</si>
  <si>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t>
    <phoneticPr fontId="2"/>
  </si>
  <si>
    <t>-</t>
    <phoneticPr fontId="2"/>
  </si>
  <si>
    <t>-</t>
    <phoneticPr fontId="2"/>
  </si>
  <si>
    <t>-</t>
    <phoneticPr fontId="2"/>
  </si>
  <si>
    <t>東京都市町村総合事務組合（交通災害共済事業特別会計）</t>
    <rPh sb="0" eb="3">
      <t>トウキョウト</t>
    </rPh>
    <rPh sb="3" eb="8">
      <t>シチョウソンソウゴウ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</si>
  <si>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</si>
  <si>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</si>
  <si>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土地開発基金</t>
    <rPh sb="0" eb="2">
      <t>トチ</t>
    </rPh>
    <rPh sb="2" eb="4">
      <t>カイハツ</t>
    </rPh>
    <rPh sb="4" eb="6">
      <t>キキン</t>
    </rPh>
    <phoneticPr fontId="2"/>
  </si>
  <si>
    <t>高齢者福祉対策基金</t>
    <rPh sb="0" eb="3">
      <t>コウレイシャ</t>
    </rPh>
    <rPh sb="3" eb="5">
      <t>フクシ</t>
    </rPh>
    <rPh sb="5" eb="7">
      <t>タイサク</t>
    </rPh>
    <rPh sb="7" eb="9">
      <t>キキン</t>
    </rPh>
    <phoneticPr fontId="2"/>
  </si>
  <si>
    <t>ふるさと創生基金</t>
    <rPh sb="4" eb="6">
      <t>ソウセイ</t>
    </rPh>
    <rPh sb="6" eb="8">
      <t>キキン</t>
    </rPh>
    <phoneticPr fontId="2"/>
  </si>
  <si>
    <t>-</t>
    <phoneticPr fontId="2"/>
  </si>
  <si>
    <t>-</t>
    <phoneticPr fontId="2"/>
  </si>
  <si>
    <t>左のうち
一般会計等
繰入見込額</t>
    <phoneticPr fontId="5"/>
  </si>
  <si>
    <t>東京都市町村総合事務組合（一般会計）</t>
    <rPh sb="0" eb="3">
      <t>トウキョウト</t>
    </rPh>
    <rPh sb="3" eb="6">
      <t>シチョウソン</t>
    </rPh>
    <rPh sb="6" eb="8">
      <t>ソウゴウ</t>
    </rPh>
    <rPh sb="8" eb="12">
      <t>ジムクミアイ</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</si>
</sst>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3" xfId="12" applyFont="1" applyBorder="1" applyAlignment="1" applyProtection="1">
      <alignment horizontal="left" vertical="center" wrapText="1" shrinkToFit="1"/>
      <protection locked="0"/>
    </xf>
    <xf numFmtId="0" fontId="33" fillId="0" borderId="114"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0ED7-43F2-93CD-C8E7FD98D8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322604</c:v>
                </c:pt>
                <c:pt idx="1">
                  <c:v>568815</c:v>
                </c:pt>
                <c:pt idx="2">
                  <c:v>244527</c:v>
                </c:pt>
                <c:pt idx="3">
                  <c:v>620732</c:v>
                </c:pt>
                <c:pt idx="4">
                  <c:v>560880</c:v>
                </c:pt>
              </c:numCache>
            </c:numRef>
          </c:val>
          <c:smooth val="0"/>
          <c:extLst>
            <c:ext xmlns:c16="http://schemas.microsoft.com/office/drawing/2014/chart" uri="{C3380CC4-5D6E-409C-BE32-E72D297353CC}">
              <c16:uniqueId val="{00000001-0ED7-43F2-93CD-C8E7FD98D8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9.24</c:v>
                </c:pt>
                <c:pt idx="1">
                  <c:v>12.09</c:v>
                </c:pt>
                <c:pt idx="2">
                  <c:v>11</c:v>
                </c:pt>
                <c:pt idx="3">
                  <c:v>12.58</c:v>
                </c:pt>
                <c:pt idx="4">
                  <c:v>8.16</c:v>
                </c:pt>
              </c:numCache>
            </c:numRef>
          </c:val>
          <c:extLst>
            <c:ext xmlns:c16="http://schemas.microsoft.com/office/drawing/2014/chart" uri="{C3380CC4-5D6E-409C-BE32-E72D297353CC}">
              <c16:uniqueId val="{00000000-3EC9-4F33-B832-CDD0366E76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35.18</c:v>
                </c:pt>
                <c:pt idx="1">
                  <c:v>29.52</c:v>
                </c:pt>
                <c:pt idx="2">
                  <c:v>35.22</c:v>
                </c:pt>
                <c:pt idx="3">
                  <c:v>29.9</c:v>
                </c:pt>
                <c:pt idx="4">
                  <c:v>24.94</c:v>
                </c:pt>
              </c:numCache>
            </c:numRef>
          </c:val>
          <c:extLst>
            <c:ext xmlns:c16="http://schemas.microsoft.com/office/drawing/2014/chart" uri="{C3380CC4-5D6E-409C-BE32-E72D297353CC}">
              <c16:uniqueId val="{00000001-3EC9-4F33-B832-CDD0366E76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0.72</c:v>
                </c:pt>
                <c:pt idx="1">
                  <c:v>0.46</c:v>
                </c:pt>
                <c:pt idx="2">
                  <c:v>5.56</c:v>
                </c:pt>
                <c:pt idx="3">
                  <c:v>-4.54</c:v>
                </c:pt>
                <c:pt idx="4">
                  <c:v>-9.75</c:v>
                </c:pt>
              </c:numCache>
            </c:numRef>
          </c:val>
          <c:smooth val="0"/>
          <c:extLst>
            <c:ext xmlns:c16="http://schemas.microsoft.com/office/drawing/2014/chart" uri="{C3380CC4-5D6E-409C-BE32-E72D297353CC}">
              <c16:uniqueId val="{00000002-3EC9-4F33-B832-CDD0366E76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0.8</c:v>
                </c:pt>
                <c:pt idx="2">
                  <c:v>#N/A</c:v>
                </c:pt>
                <c:pt idx="3">
                  <c:v>0.33</c:v>
                </c:pt>
                <c:pt idx="4">
                  <c:v>#N/A</c:v>
                </c:pt>
                <c:pt idx="5">
                  <c:v>0</c:v>
                </c:pt>
                <c:pt idx="6">
                  <c:v>#N/A</c:v>
                </c:pt>
                <c:pt idx="7">
                  <c:v>0</c:v>
                </c:pt>
                <c:pt idx="8">
                  <c:v>#N/A</c:v>
                </c:pt>
                <c:pt idx="9">
                  <c:v>0</c:v>
                </c:pt>
              </c:numCache>
            </c:numRef>
          </c:val>
          <c:extLst>
            <c:ext xmlns:c16="http://schemas.microsoft.com/office/drawing/2014/chart" uri="{C3380CC4-5D6E-409C-BE32-E72D297353CC}">
              <c16:uniqueId val="{00000000-87A8-4FE5-9C31-D71D9DA897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A8-4FE5-9C31-D71D9DA89752}"/>
            </c:ext>
          </c:extLst>
        </c:ser>
        <c:ser>
          <c:idx val="2"/>
          <c:order val="2"/>
          <c:tx>
            <c:strRef>
              <c:f>データシート!$A$29</c:f>
              <c:strCache>
                <c:ptCount val="1"/>
                <c:pt idx="0">
                  <c:v>温泉ロッジ事業会計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7.0000000000000007E-2</c:v>
                </c:pt>
                <c:pt idx="4">
                  <c:v>#N/A</c:v>
                </c:pt>
                <c:pt idx="5">
                  <c:v>0</c:v>
                </c:pt>
                <c:pt idx="6">
                  <c:v>#N/A</c:v>
                </c:pt>
                <c:pt idx="7">
                  <c:v>0.04</c:v>
                </c:pt>
                <c:pt idx="8">
                  <c:v>#N/A</c:v>
                </c:pt>
                <c:pt idx="9">
                  <c:v>0</c:v>
                </c:pt>
              </c:numCache>
            </c:numRef>
          </c:val>
          <c:extLst>
            <c:ext xmlns:c16="http://schemas.microsoft.com/office/drawing/2014/chart" uri="{C3380CC4-5D6E-409C-BE32-E72D297353CC}">
              <c16:uniqueId val="{00000002-87A8-4FE5-9C31-D71D9DA89752}"/>
            </c:ext>
          </c:extLst>
        </c:ser>
        <c:ser>
          <c:idx val="3"/>
          <c:order val="3"/>
          <c:tx>
            <c:strRef>
              <c:f>データシート!$A$30</c:f>
              <c:strCache>
                <c:ptCount val="1"/>
                <c:pt idx="0">
                  <c:v>連絡船事業会計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A8-4FE5-9C31-D71D9DA89752}"/>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7.0000000000000007E-2</c:v>
                </c:pt>
                <c:pt idx="6">
                  <c:v>#N/A</c:v>
                </c:pt>
                <c:pt idx="7">
                  <c:v>0.1</c:v>
                </c:pt>
                <c:pt idx="8">
                  <c:v>#N/A</c:v>
                </c:pt>
                <c:pt idx="9">
                  <c:v>0.08</c:v>
                </c:pt>
              </c:numCache>
            </c:numRef>
          </c:val>
          <c:extLst>
            <c:ext xmlns:c16="http://schemas.microsoft.com/office/drawing/2014/chart" uri="{C3380CC4-5D6E-409C-BE32-E72D297353CC}">
              <c16:uniqueId val="{00000004-87A8-4FE5-9C31-D71D9DA89752}"/>
            </c:ext>
          </c:extLst>
        </c:ser>
        <c:ser>
          <c:idx val="5"/>
          <c:order val="5"/>
          <c:tx>
            <c:strRef>
              <c:f>データシート!$A$32</c:f>
              <c:strCache>
                <c:ptCount val="1"/>
                <c:pt idx="0">
                  <c:v>災害援護資金貸付事業会計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0.06</c:v>
                </c:pt>
                <c:pt idx="4">
                  <c:v>#N/A</c:v>
                </c:pt>
                <c:pt idx="5">
                  <c:v>0.08</c:v>
                </c:pt>
                <c:pt idx="6">
                  <c:v>#N/A</c:v>
                </c:pt>
                <c:pt idx="7">
                  <c:v>0.09</c:v>
                </c:pt>
                <c:pt idx="8">
                  <c:v>#N/A</c:v>
                </c:pt>
                <c:pt idx="9">
                  <c:v>0.11</c:v>
                </c:pt>
              </c:numCache>
            </c:numRef>
          </c:val>
          <c:extLst>
            <c:ext xmlns:c16="http://schemas.microsoft.com/office/drawing/2014/chart" uri="{C3380CC4-5D6E-409C-BE32-E72D297353CC}">
              <c16:uniqueId val="{00000005-87A8-4FE5-9C31-D71D9DA89752}"/>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0.61</c:v>
                </c:pt>
                <c:pt idx="4">
                  <c:v>#N/A</c:v>
                </c:pt>
                <c:pt idx="5">
                  <c:v>0.4</c:v>
                </c:pt>
                <c:pt idx="6">
                  <c:v>#N/A</c:v>
                </c:pt>
                <c:pt idx="7">
                  <c:v>0.39</c:v>
                </c:pt>
                <c:pt idx="8">
                  <c:v>#N/A</c:v>
                </c:pt>
                <c:pt idx="9">
                  <c:v>0.2</c:v>
                </c:pt>
              </c:numCache>
            </c:numRef>
          </c:val>
          <c:extLst>
            <c:ext xmlns:c16="http://schemas.microsoft.com/office/drawing/2014/chart" uri="{C3380CC4-5D6E-409C-BE32-E72D297353CC}">
              <c16:uniqueId val="{00000006-87A8-4FE5-9C31-D71D9DA89752}"/>
            </c:ext>
          </c:extLst>
        </c:ser>
        <c:ser>
          <c:idx val="7"/>
          <c:order val="7"/>
          <c:tx>
            <c:strRef>
              <c:f>データシート!$A$34</c:f>
              <c:strCache>
                <c:ptCount val="1"/>
                <c:pt idx="0">
                  <c:v>国民健康保険事業会計（事業勘定）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0.66</c:v>
                </c:pt>
              </c:numCache>
            </c:numRef>
          </c:val>
          <c:extLst>
            <c:ext xmlns:c16="http://schemas.microsoft.com/office/drawing/2014/chart" uri="{C3380CC4-5D6E-409C-BE32-E72D297353CC}">
              <c16:uniqueId val="{00000007-87A8-4FE5-9C31-D71D9DA89752}"/>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0.47</c:v>
                </c:pt>
                <c:pt idx="2">
                  <c:v>#N/A</c:v>
                </c:pt>
                <c:pt idx="3">
                  <c:v>0.47</c:v>
                </c:pt>
                <c:pt idx="4">
                  <c:v>#N/A</c:v>
                </c:pt>
                <c:pt idx="5">
                  <c:v>0.52</c:v>
                </c:pt>
                <c:pt idx="6">
                  <c:v>#N/A</c:v>
                </c:pt>
                <c:pt idx="7">
                  <c:v>0.56999999999999995</c:v>
                </c:pt>
                <c:pt idx="8">
                  <c:v>#N/A</c:v>
                </c:pt>
                <c:pt idx="9">
                  <c:v>0.69</c:v>
                </c:pt>
              </c:numCache>
            </c:numRef>
          </c:val>
          <c:extLst>
            <c:ext xmlns:c16="http://schemas.microsoft.com/office/drawing/2014/chart" uri="{C3380CC4-5D6E-409C-BE32-E72D297353CC}">
              <c16:uniqueId val="{00000008-87A8-4FE5-9C31-D71D9DA897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9.15</c:v>
                </c:pt>
                <c:pt idx="2">
                  <c:v>#N/A</c:v>
                </c:pt>
                <c:pt idx="3">
                  <c:v>11.95</c:v>
                </c:pt>
                <c:pt idx="4">
                  <c:v>#N/A</c:v>
                </c:pt>
                <c:pt idx="5">
                  <c:v>10.91</c:v>
                </c:pt>
                <c:pt idx="6">
                  <c:v>#N/A</c:v>
                </c:pt>
                <c:pt idx="7">
                  <c:v>12.44</c:v>
                </c:pt>
                <c:pt idx="8">
                  <c:v>#N/A</c:v>
                </c:pt>
                <c:pt idx="9">
                  <c:v>8.0399999999999991</c:v>
                </c:pt>
              </c:numCache>
            </c:numRef>
          </c:val>
          <c:extLst>
            <c:ext xmlns:c16="http://schemas.microsoft.com/office/drawing/2014/chart" uri="{C3380CC4-5D6E-409C-BE32-E72D297353CC}">
              <c16:uniqueId val="{00000009-87A8-4FE5-9C31-D71D9DA897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c:v>
                </c:pt>
                <c:pt idx="5">
                  <c:v>316</c:v>
                </c:pt>
                <c:pt idx="8">
                  <c:v>340</c:v>
                </c:pt>
                <c:pt idx="11">
                  <c:v>303</c:v>
                </c:pt>
                <c:pt idx="14">
                  <c:v>284</c:v>
                </c:pt>
              </c:numCache>
            </c:numRef>
          </c:val>
          <c:extLst>
            <c:ext xmlns:c16="http://schemas.microsoft.com/office/drawing/2014/chart" uri="{C3380CC4-5D6E-409C-BE32-E72D297353CC}">
              <c16:uniqueId val="{00000000-5133-4AFF-983D-AA31F2301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33-4AFF-983D-AA31F2301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33-4AFF-983D-AA31F2301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19</c:v>
                </c:pt>
                <c:pt idx="6">
                  <c:v>23</c:v>
                </c:pt>
                <c:pt idx="9">
                  <c:v>23</c:v>
                </c:pt>
                <c:pt idx="12">
                  <c:v>23</c:v>
                </c:pt>
              </c:numCache>
            </c:numRef>
          </c:val>
          <c:extLst>
            <c:ext xmlns:c16="http://schemas.microsoft.com/office/drawing/2014/chart" uri="{C3380CC4-5D6E-409C-BE32-E72D297353CC}">
              <c16:uniqueId val="{00000003-5133-4AFF-983D-AA31F2301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c:v>
                </c:pt>
                <c:pt idx="3">
                  <c:v>117</c:v>
                </c:pt>
                <c:pt idx="6">
                  <c:v>109</c:v>
                </c:pt>
                <c:pt idx="9">
                  <c:v>79</c:v>
                </c:pt>
                <c:pt idx="12">
                  <c:v>70</c:v>
                </c:pt>
              </c:numCache>
            </c:numRef>
          </c:val>
          <c:extLst>
            <c:ext xmlns:c16="http://schemas.microsoft.com/office/drawing/2014/chart" uri="{C3380CC4-5D6E-409C-BE32-E72D297353CC}">
              <c16:uniqueId val="{00000004-5133-4AFF-983D-AA31F2301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3-4AFF-983D-AA31F2301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33-4AFF-983D-AA31F2301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280</c:v>
                </c:pt>
                <c:pt idx="3">
                  <c:v>277</c:v>
                </c:pt>
                <c:pt idx="6">
                  <c:v>319</c:v>
                </c:pt>
                <c:pt idx="9">
                  <c:v>299</c:v>
                </c:pt>
                <c:pt idx="12">
                  <c:v>271</c:v>
                </c:pt>
              </c:numCache>
            </c:numRef>
          </c:val>
          <c:extLst>
            <c:ext xmlns:c16="http://schemas.microsoft.com/office/drawing/2014/chart" uri="{C3380CC4-5D6E-409C-BE32-E72D297353CC}">
              <c16:uniqueId val="{00000007-5133-4AFF-983D-AA31F2301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c:v>
                </c:pt>
                <c:pt idx="2">
                  <c:v>#N/A</c:v>
                </c:pt>
                <c:pt idx="3">
                  <c:v>#N/A</c:v>
                </c:pt>
                <c:pt idx="4">
                  <c:v>97</c:v>
                </c:pt>
                <c:pt idx="5">
                  <c:v>#N/A</c:v>
                </c:pt>
                <c:pt idx="6">
                  <c:v>#N/A</c:v>
                </c:pt>
                <c:pt idx="7">
                  <c:v>111</c:v>
                </c:pt>
                <c:pt idx="8">
                  <c:v>#N/A</c:v>
                </c:pt>
                <c:pt idx="9">
                  <c:v>#N/A</c:v>
                </c:pt>
                <c:pt idx="10">
                  <c:v>98</c:v>
                </c:pt>
                <c:pt idx="11">
                  <c:v>#N/A</c:v>
                </c:pt>
                <c:pt idx="12">
                  <c:v>#N/A</c:v>
                </c:pt>
                <c:pt idx="13">
                  <c:v>80</c:v>
                </c:pt>
                <c:pt idx="14">
                  <c:v>#N/A</c:v>
                </c:pt>
              </c:numCache>
            </c:numRef>
          </c:val>
          <c:smooth val="0"/>
          <c:extLst>
            <c:ext xmlns:c16="http://schemas.microsoft.com/office/drawing/2014/chart" uri="{C3380CC4-5D6E-409C-BE32-E72D297353CC}">
              <c16:uniqueId val="{00000008-5133-4AFF-983D-AA31F2301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2614</c:v>
                </c:pt>
                <c:pt idx="5">
                  <c:v>2709</c:v>
                </c:pt>
                <c:pt idx="8">
                  <c:v>2490</c:v>
                </c:pt>
                <c:pt idx="11">
                  <c:v>2562</c:v>
                </c:pt>
                <c:pt idx="14">
                  <c:v>2637</c:v>
                </c:pt>
              </c:numCache>
            </c:numRef>
          </c:val>
          <c:extLst>
            <c:ext xmlns:c16="http://schemas.microsoft.com/office/drawing/2014/chart" uri="{C3380CC4-5D6E-409C-BE32-E72D297353CC}">
              <c16:uniqueId val="{00000000-9ACF-46E9-BE86-5B2E5C4BD0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100</c:v>
                </c:pt>
                <c:pt idx="5">
                  <c:v>90</c:v>
                </c:pt>
                <c:pt idx="8">
                  <c:v>79</c:v>
                </c:pt>
                <c:pt idx="11">
                  <c:v>68</c:v>
                </c:pt>
                <c:pt idx="14">
                  <c:v>58</c:v>
                </c:pt>
              </c:numCache>
            </c:numRef>
          </c:val>
          <c:extLst>
            <c:ext xmlns:c16="http://schemas.microsoft.com/office/drawing/2014/chart" uri="{C3380CC4-5D6E-409C-BE32-E72D297353CC}">
              <c16:uniqueId val="{00000001-9ACF-46E9-BE86-5B2E5C4BD0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2375</c:v>
                </c:pt>
                <c:pt idx="5">
                  <c:v>2293</c:v>
                </c:pt>
                <c:pt idx="8">
                  <c:v>2470</c:v>
                </c:pt>
                <c:pt idx="11">
                  <c:v>2414</c:v>
                </c:pt>
                <c:pt idx="14">
                  <c:v>2344</c:v>
                </c:pt>
              </c:numCache>
            </c:numRef>
          </c:val>
          <c:extLst>
            <c:ext xmlns:c16="http://schemas.microsoft.com/office/drawing/2014/chart" uri="{C3380CC4-5D6E-409C-BE32-E72D297353CC}">
              <c16:uniqueId val="{00000002-9ACF-46E9-BE86-5B2E5C4BD0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CF-46E9-BE86-5B2E5C4BD0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CF-46E9-BE86-5B2E5C4BD0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CF-46E9-BE86-5B2E5C4BD0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501</c:v>
                </c:pt>
                <c:pt idx="3">
                  <c:v>488</c:v>
                </c:pt>
                <c:pt idx="6">
                  <c:v>469</c:v>
                </c:pt>
                <c:pt idx="9">
                  <c:v>457</c:v>
                </c:pt>
                <c:pt idx="12">
                  <c:v>296</c:v>
                </c:pt>
              </c:numCache>
            </c:numRef>
          </c:val>
          <c:extLst>
            <c:ext xmlns:c16="http://schemas.microsoft.com/office/drawing/2014/chart" uri="{C3380CC4-5D6E-409C-BE32-E72D297353CC}">
              <c16:uniqueId val="{00000006-9ACF-46E9-BE86-5B2E5C4BD0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200</c:v>
                </c:pt>
                <c:pt idx="3">
                  <c:v>182</c:v>
                </c:pt>
                <c:pt idx="6">
                  <c:v>163</c:v>
                </c:pt>
                <c:pt idx="9">
                  <c:v>141</c:v>
                </c:pt>
                <c:pt idx="12">
                  <c:v>121</c:v>
                </c:pt>
              </c:numCache>
            </c:numRef>
          </c:val>
          <c:extLst>
            <c:ext xmlns:c16="http://schemas.microsoft.com/office/drawing/2014/chart" uri="{C3380CC4-5D6E-409C-BE32-E72D297353CC}">
              <c16:uniqueId val="{00000007-9ACF-46E9-BE86-5B2E5C4BD0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948</c:v>
                </c:pt>
                <c:pt idx="3">
                  <c:v>884</c:v>
                </c:pt>
                <c:pt idx="6">
                  <c:v>846</c:v>
                </c:pt>
                <c:pt idx="9">
                  <c:v>855</c:v>
                </c:pt>
                <c:pt idx="12">
                  <c:v>857</c:v>
                </c:pt>
              </c:numCache>
            </c:numRef>
          </c:val>
          <c:extLst>
            <c:ext xmlns:c16="http://schemas.microsoft.com/office/drawing/2014/chart" uri="{C3380CC4-5D6E-409C-BE32-E72D297353CC}">
              <c16:uniqueId val="{00000008-9ACF-46E9-BE86-5B2E5C4BD0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CF-46E9-BE86-5B2E5C4BD0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2567</c:v>
                </c:pt>
                <c:pt idx="3">
                  <c:v>2780</c:v>
                </c:pt>
                <c:pt idx="6">
                  <c:v>2553</c:v>
                </c:pt>
                <c:pt idx="9">
                  <c:v>2673</c:v>
                </c:pt>
                <c:pt idx="12">
                  <c:v>2786</c:v>
                </c:pt>
              </c:numCache>
            </c:numRef>
          </c:val>
          <c:extLst>
            <c:ext xmlns:c16="http://schemas.microsoft.com/office/drawing/2014/chart" uri="{C3380CC4-5D6E-409C-BE32-E72D297353CC}">
              <c16:uniqueId val="{0000000A-9ACF-46E9-BE86-5B2E5C4BD0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CF-46E9-BE86-5B2E5C4BD0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609</c:v>
                </c:pt>
                <c:pt idx="1">
                  <c:v>508</c:v>
                </c:pt>
                <c:pt idx="2">
                  <c:v>420</c:v>
                </c:pt>
              </c:numCache>
            </c:numRef>
          </c:val>
          <c:extLst>
            <c:ext xmlns:c16="http://schemas.microsoft.com/office/drawing/2014/chart" uri="{C3380CC4-5D6E-409C-BE32-E72D297353CC}">
              <c16:uniqueId val="{00000000-68BC-4E01-B1BF-BA660D99EB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191</c:v>
                </c:pt>
                <c:pt idx="1">
                  <c:v>191</c:v>
                </c:pt>
                <c:pt idx="2">
                  <c:v>191</c:v>
                </c:pt>
              </c:numCache>
            </c:numRef>
          </c:val>
          <c:extLst>
            <c:ext xmlns:c16="http://schemas.microsoft.com/office/drawing/2014/chart" uri="{C3380CC4-5D6E-409C-BE32-E72D297353CC}">
              <c16:uniqueId val="{00000001-68BC-4E01-B1BF-BA660D99EB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1670</c:v>
                </c:pt>
                <c:pt idx="1">
                  <c:v>1715</c:v>
                </c:pt>
                <c:pt idx="2">
                  <c:v>1733</c:v>
                </c:pt>
              </c:numCache>
            </c:numRef>
          </c:val>
          <c:extLst>
            <c:ext xmlns:c16="http://schemas.microsoft.com/office/drawing/2014/chart" uri="{C3380CC4-5D6E-409C-BE32-E72D297353CC}">
              <c16:uniqueId val="{00000002-68BC-4E01-B1BF-BA660D99EB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実質公債費比率の分子の減額は、一般廃棄物処理事業債</a:t>
          </a:r>
          <a:r>
            <a:rPr kumimoji="1" lang="ja-JP" altLang="en-US" sz="1200">
              <a:latin typeface="ＭＳ Ｐゴシック" panose="020B0600070205080204" pitchFamily="50" charset="-128"/>
              <a:ea typeface="ＭＳ Ｐゴシック" panose="020B0600070205080204" pitchFamily="50" charset="-128"/>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式根島クリーンセンター建設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latin typeface="ＭＳ ゴシック" pitchFamily="49" charset="-128"/>
              <a:ea typeface="ＭＳ ゴシック" pitchFamily="49" charset="-128"/>
            </a:rPr>
            <a:t>の減、辺地債（平成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年度借入　特養ホーム増床・式根島保育園大規模改修・向山本線改良舗装工事）の償還完了に伴うものである。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現在は低い数値となっているが、令和元年度を底に令和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以降は過疎債（中学校移転新築・新焼却場建設）・辺地債（光回線島内網整備）等の元金償還が始まるため上昇に転じる。今後、式根島下水道整備事業で多額の借入れに伴う償還増が見込まれるため、有利起債の活用、基金の併用等により健全な財政運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満期一括償還地方債の借入実績が無いため、積立て実績無し。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将来負担比率の分子の増は、過疎債（新島焼却場整備事業）の借入れによるものである。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今後も、津波避難施設建設、式根島下水道整備事業等の多額の借入れが見込まれる。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また、各種大型事業の実施に伴い充当可能基金も減少傾向にあるため、今後比率が上昇することが想定される。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このため、将来に負担を残さないよう、借入れの際は辺地・過疎等の有利起債を活用する。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また、可能な限り充当可能基金への繰戻し、積立てを行い、指標と逸脱しないよう健全な財政運営に努める必要がある。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東京都新島村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基金残高の増要因としては、村有地の払下に伴う土地売却収入に伴い土地開発基金への積立て、ふるさと創生基金にて貸付を行った団体からの返済に伴う積立てである。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減要因としては、新島焼却場整備事業等の大規模事業実施及び、道路台帳デジタル化事業等村単独事業の実施に伴う財源不足に対する財政調整基金の取崩しによるものである。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各種事業実施にあたり、国庫・都費等の財源を確実に確保し、財源の無いものについては、辺地債・過疎債等の有利起債の活用を行い基金の取崩しを抑え、可能な限り繰戻しを行う。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年度は基金預金利子の積立てによる増となっており取崩しは無い。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村有地の払下に伴う土地売却収入に伴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ふるさと創生基金は貸付団体からの償還に伴い、積立てを行った。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今後も津波避難施設建設事業や、公共施設老朽化に伴う大規模改修、移設新築及び既存施設の解体等が想定される。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辺地債・過疎債等の有利起債の活用と共に、不足財源に対し公共施設整備基金、土地開発基金等を友好的に活用していく。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また、役場本庁舎老朽化に伴う建替えに備え、庁舎建設基金への積立てを行っていく。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新島焼却場整備事業等の大規模事業実施及び、道路台帳デジタル化事業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等村単独事業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の実施に伴う財源不足に対する財政調整基金の取崩しによるものである。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各種事業実施にあたり、国庫・都費等の財源を確実に確保し、財源の無いものについては、辺地債・過疎債等の有利起債の活用を行い基金の取崩しを抑え、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可能な限り繰戻しを行う。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年度は基金預金利子の積立てによる増となっており取崩しは無い。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近年、当初予算上の財源として取崩しを行い、年度中に全額を繰戻している。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繰上げ償還等の発生時の財源として可能な限り同程度を堅持していく。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2,711
27.54
4,611,052
4,473,632
137,420
1,684,128
2,786,108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指数としては、平成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）を境に減少し平成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年度以降同数値（</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）と横這いとなっている。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ポイントの減となっており、漁業・観光業等主要産業の後継者不足による衰退傾向に連動し減少を続けている。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今後においても高齢化に伴う人口減による就業人数の減少が予想されるため減少傾向が継続すると見込まれる。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村税の滞納解消及び、徴収率の向上により一般財源の確保に努めるとともに、歳出抑制に努めていく必要がある。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124206</xdr:rowOff>
    </xdr:to>
    <xdr:cxnSp macro="">
      <xdr:nvCxnSpPr>
        <xdr:cNvPr id="66" name="直線コネクタ 65"/>
        <xdr:cNvCxnSpPr/>
      </xdr:nvCxnSpPr>
      <xdr:spPr>
        <a:xfrm>
          <a:off x="4114800" y="7496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124206</xdr:rowOff>
    </xdr:from>
    <xdr:to>
      <xdr:col>19</xdr:col>
      <xdr:colOff>133350</xdr:colOff>
      <xdr:row>43</xdr:row>
      <xdr:rowOff>124206</xdr:rowOff>
    </xdr:to>
    <xdr:cxnSp macro="">
      <xdr:nvCxnSpPr>
        <xdr:cNvPr id="69" name="直線コネクタ 68"/>
        <xdr:cNvCxnSpPr/>
      </xdr:nvCxnSpPr>
      <xdr:spPr>
        <a:xfrm>
          <a:off x="3225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124206</xdr:rowOff>
    </xdr:from>
    <xdr:to>
      <xdr:col>15</xdr:col>
      <xdr:colOff>82550</xdr:colOff>
      <xdr:row>43</xdr:row>
      <xdr:rowOff>124206</xdr:rowOff>
    </xdr:to>
    <xdr:cxnSp macro="">
      <xdr:nvCxnSpPr>
        <xdr:cNvPr id="72" name="直線コネクタ 71"/>
        <xdr:cNvCxnSpPr/>
      </xdr:nvCxnSpPr>
      <xdr:spPr>
        <a:xfrm>
          <a:off x="2336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124206</xdr:rowOff>
    </xdr:from>
    <xdr:to>
      <xdr:col>11</xdr:col>
      <xdr:colOff>31750</xdr:colOff>
      <xdr:row>43</xdr:row>
      <xdr:rowOff>124206</xdr:rowOff>
    </xdr:to>
    <xdr:cxnSp macro="">
      <xdr:nvCxnSpPr>
        <xdr:cNvPr id="75" name="直線コネクタ 74"/>
        <xdr:cNvCxnSpPr/>
      </xdr:nvCxnSpPr>
      <xdr:spPr>
        <a:xfrm>
          <a:off x="1447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89933</xdr:rowOff>
    </xdr:from>
    <xdr:ext cx="762000" cy="259045"/>
    <xdr:sp macro="" textlink="">
      <xdr:nvSpPr>
        <xdr:cNvPr id="86" name="財政力該当値テキスト"/>
        <xdr:cNvSpPr txBox="1"/>
      </xdr:nvSpPr>
      <xdr:spPr>
        <a:xfrm>
          <a:off x="50419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73406</xdr:rowOff>
    </xdr:from>
    <xdr:to>
      <xdr:col>19</xdr:col>
      <xdr:colOff>184150</xdr:colOff>
      <xdr:row>44</xdr:row>
      <xdr:rowOff>3556</xdr:rowOff>
    </xdr:to>
    <xdr:sp macro="" textlink="">
      <xdr:nvSpPr>
        <xdr:cNvPr id="87" name="楕円 86"/>
        <xdr:cNvSpPr/>
      </xdr:nvSpPr>
      <xdr:spPr>
        <a:xfrm>
          <a:off x="4064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13733</xdr:rowOff>
    </xdr:from>
    <xdr:ext cx="736600" cy="259045"/>
    <xdr:sp macro="" textlink="">
      <xdr:nvSpPr>
        <xdr:cNvPr id="88" name="テキスト ボックス 87"/>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73406</xdr:rowOff>
    </xdr:from>
    <xdr:to>
      <xdr:col>15</xdr:col>
      <xdr:colOff>133350</xdr:colOff>
      <xdr:row>44</xdr:row>
      <xdr:rowOff>3556</xdr:rowOff>
    </xdr:to>
    <xdr:sp macro="" textlink="">
      <xdr:nvSpPr>
        <xdr:cNvPr id="89" name="楕円 88"/>
        <xdr:cNvSpPr/>
      </xdr:nvSpPr>
      <xdr:spPr>
        <a:xfrm>
          <a:off x="3175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90" name="テキスト ボックス 89"/>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73406</xdr:rowOff>
    </xdr:from>
    <xdr:to>
      <xdr:col>11</xdr:col>
      <xdr:colOff>82550</xdr:colOff>
      <xdr:row>44</xdr:row>
      <xdr:rowOff>3556</xdr:rowOff>
    </xdr:to>
    <xdr:sp macro="" textlink="">
      <xdr:nvSpPr>
        <xdr:cNvPr id="91" name="楕円 90"/>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92" name="テキスト ボックス 91"/>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93" name="楕円 92"/>
        <xdr:cNvSpPr/>
      </xdr:nvSpPr>
      <xdr:spPr>
        <a:xfrm>
          <a:off x="1397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94" name="テキスト ボックス 93"/>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ポイントの減と改善は見られたが依然高い水準にある。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分母である経常収入一般財源は、地方税、地方交付税交付金の減等により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ポイントの減となったが、分子である経常経費充当一般財源額が物件費、維持補修費、公債費等の減により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ポイント減となったことによりポイントを押し下げている。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短期的な村税の増収等は困難であるため、一般事務経費や施設管理経費等削減に努めるとともに、事業の見直し等を行い、経常経費の抑制に努める必要がある。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63</xdr:row>
      <xdr:rowOff>158538</xdr:rowOff>
    </xdr:to>
    <xdr:cxnSp macro="">
      <xdr:nvCxnSpPr>
        <xdr:cNvPr id="129" name="直線コネクタ 128"/>
        <xdr:cNvCxnSpPr/>
      </xdr:nvCxnSpPr>
      <xdr:spPr>
        <a:xfrm flipV="1">
          <a:off x="4114800" y="10931737"/>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161079</xdr:rowOff>
    </xdr:from>
    <xdr:to>
      <xdr:col>19</xdr:col>
      <xdr:colOff>133350</xdr:colOff>
      <xdr:row>63</xdr:row>
      <xdr:rowOff>158538</xdr:rowOff>
    </xdr:to>
    <xdr:cxnSp macro="">
      <xdr:nvCxnSpPr>
        <xdr:cNvPr id="132" name="直線コネクタ 131"/>
        <xdr:cNvCxnSpPr/>
      </xdr:nvCxnSpPr>
      <xdr:spPr>
        <a:xfrm>
          <a:off x="3225800" y="10790979"/>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155046</xdr:rowOff>
    </xdr:from>
    <xdr:to>
      <xdr:col>15</xdr:col>
      <xdr:colOff>82550</xdr:colOff>
      <xdr:row>62</xdr:row>
      <xdr:rowOff>161079</xdr:rowOff>
    </xdr:to>
    <xdr:cxnSp macro="">
      <xdr:nvCxnSpPr>
        <xdr:cNvPr id="135" name="直線コネクタ 134"/>
        <xdr:cNvCxnSpPr/>
      </xdr:nvCxnSpPr>
      <xdr:spPr>
        <a:xfrm>
          <a:off x="2336800" y="1078494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155046</xdr:rowOff>
    </xdr:from>
    <xdr:to>
      <xdr:col>11</xdr:col>
      <xdr:colOff>31750</xdr:colOff>
      <xdr:row>63</xdr:row>
      <xdr:rowOff>72072</xdr:rowOff>
    </xdr:to>
    <xdr:cxnSp macro="">
      <xdr:nvCxnSpPr>
        <xdr:cNvPr id="138" name="直線コネクタ 137"/>
        <xdr:cNvCxnSpPr/>
      </xdr:nvCxnSpPr>
      <xdr:spPr>
        <a:xfrm flipV="1">
          <a:off x="1447800" y="1078494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48" name="楕円 147"/>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96114</xdr:rowOff>
    </xdr:from>
    <xdr:ext cx="762000" cy="259045"/>
    <xdr:sp macro="" textlink="">
      <xdr:nvSpPr>
        <xdr:cNvPr id="149"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107738</xdr:rowOff>
    </xdr:from>
    <xdr:to>
      <xdr:col>19</xdr:col>
      <xdr:colOff>184150</xdr:colOff>
      <xdr:row>64</xdr:row>
      <xdr:rowOff>37888</xdr:rowOff>
    </xdr:to>
    <xdr:sp macro="" textlink="">
      <xdr:nvSpPr>
        <xdr:cNvPr id="150" name="楕円 149"/>
        <xdr:cNvSpPr/>
      </xdr:nvSpPr>
      <xdr:spPr>
        <a:xfrm>
          <a:off x="4064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51" name="テキスト ボックス 150"/>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110279</xdr:rowOff>
    </xdr:from>
    <xdr:to>
      <xdr:col>15</xdr:col>
      <xdr:colOff>133350</xdr:colOff>
      <xdr:row>63</xdr:row>
      <xdr:rowOff>40429</xdr:rowOff>
    </xdr:to>
    <xdr:sp macro="" textlink="">
      <xdr:nvSpPr>
        <xdr:cNvPr id="152" name="楕円 151"/>
        <xdr:cNvSpPr/>
      </xdr:nvSpPr>
      <xdr:spPr>
        <a:xfrm>
          <a:off x="3175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50606</xdr:rowOff>
    </xdr:from>
    <xdr:ext cx="762000" cy="259045"/>
    <xdr:sp macro="" textlink="">
      <xdr:nvSpPr>
        <xdr:cNvPr id="153" name="テキスト ボックス 152"/>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104246</xdr:rowOff>
    </xdr:from>
    <xdr:to>
      <xdr:col>11</xdr:col>
      <xdr:colOff>82550</xdr:colOff>
      <xdr:row>63</xdr:row>
      <xdr:rowOff>34396</xdr:rowOff>
    </xdr:to>
    <xdr:sp macro="" textlink="">
      <xdr:nvSpPr>
        <xdr:cNvPr id="154" name="楕円 153"/>
        <xdr:cNvSpPr/>
      </xdr:nvSpPr>
      <xdr:spPr>
        <a:xfrm>
          <a:off x="2286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19173</xdr:rowOff>
    </xdr:from>
    <xdr:ext cx="762000" cy="259045"/>
    <xdr:sp macro="" textlink="">
      <xdr:nvSpPr>
        <xdr:cNvPr id="155" name="テキスト ボックス 154"/>
        <xdr:cNvSpPr txBox="1"/>
      </xdr:nvSpPr>
      <xdr:spPr>
        <a:xfrm>
          <a:off x="1955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6" name="楕円 155"/>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133049</xdr:rowOff>
    </xdr:from>
    <xdr:ext cx="762000" cy="259045"/>
    <xdr:sp macro="" textlink="">
      <xdr:nvSpPr>
        <xdr:cNvPr id="157" name="テキスト ボックス 156"/>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[624,788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主な増要因は、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人件費は退職手当等により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ポイントの増、物件費は健康診断事業等により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a:t>
          </a:r>
          <a:r>
            <a:rPr kumimoji="1" lang="ja-JP" altLang="en-US" sz="1200">
              <a:latin typeface="ＭＳ Ｐゴシック" panose="020B0600070205080204" pitchFamily="50" charset="-128"/>
              <a:ea typeface="ＭＳ Ｐゴシック" panose="020B0600070205080204" pitchFamily="50" charset="-128"/>
            </a:rPr>
            <a:t>全国平均を大きく上回り、類似団体においても平均値を上回っているが、新島・式根島の有人離島</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島を行政区に持ち、海洋を隔てているという地理特性によるもので、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島を結ぶ船舶運営費や保育所・学校をはじめ各種施設の重複整備、人件費を含めた運営管理コストが、本数値を押し上げている。各種施設は生活インフラとして必要なものであり廃止することはできないため抜本的な解決は困難であるが、運営形態等について検討を行い、削減に努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64300</xdr:rowOff>
    </xdr:from>
    <xdr:to>
      <xdr:col>23</xdr:col>
      <xdr:colOff>133350</xdr:colOff>
      <xdr:row>81</xdr:row>
      <xdr:rowOff>71138</xdr:rowOff>
    </xdr:to>
    <xdr:cxnSp macro="">
      <xdr:nvCxnSpPr>
        <xdr:cNvPr id="193" name="直線コネクタ 192"/>
        <xdr:cNvCxnSpPr/>
      </xdr:nvCxnSpPr>
      <xdr:spPr>
        <a:xfrm>
          <a:off x="4114800" y="13951750"/>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64300</xdr:rowOff>
    </xdr:from>
    <xdr:to>
      <xdr:col>19</xdr:col>
      <xdr:colOff>133350</xdr:colOff>
      <xdr:row>81</xdr:row>
      <xdr:rowOff>70745</xdr:rowOff>
    </xdr:to>
    <xdr:cxnSp macro="">
      <xdr:nvCxnSpPr>
        <xdr:cNvPr id="196" name="直線コネクタ 195"/>
        <xdr:cNvCxnSpPr/>
      </xdr:nvCxnSpPr>
      <xdr:spPr>
        <a:xfrm flipV="1">
          <a:off x="3225800" y="13951750"/>
          <a:ext cx="889000" cy="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49133</xdr:rowOff>
    </xdr:from>
    <xdr:to>
      <xdr:col>15</xdr:col>
      <xdr:colOff>82550</xdr:colOff>
      <xdr:row>81</xdr:row>
      <xdr:rowOff>70745</xdr:rowOff>
    </xdr:to>
    <xdr:cxnSp macro="">
      <xdr:nvCxnSpPr>
        <xdr:cNvPr id="199" name="直線コネクタ 198"/>
        <xdr:cNvCxnSpPr/>
      </xdr:nvCxnSpPr>
      <xdr:spPr>
        <a:xfrm>
          <a:off x="2336800" y="13936583"/>
          <a:ext cx="889000" cy="2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41201</xdr:rowOff>
    </xdr:from>
    <xdr:to>
      <xdr:col>11</xdr:col>
      <xdr:colOff>31750</xdr:colOff>
      <xdr:row>81</xdr:row>
      <xdr:rowOff>49133</xdr:rowOff>
    </xdr:to>
    <xdr:cxnSp macro="">
      <xdr:nvCxnSpPr>
        <xdr:cNvPr id="202" name="直線コネクタ 201"/>
        <xdr:cNvCxnSpPr/>
      </xdr:nvCxnSpPr>
      <xdr:spPr>
        <a:xfrm>
          <a:off x="1447800" y="13928651"/>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20338</xdr:rowOff>
    </xdr:from>
    <xdr:to>
      <xdr:col>23</xdr:col>
      <xdr:colOff>184150</xdr:colOff>
      <xdr:row>81</xdr:row>
      <xdr:rowOff>121938</xdr:rowOff>
    </xdr:to>
    <xdr:sp macro="" textlink="">
      <xdr:nvSpPr>
        <xdr:cNvPr id="212" name="楕円 211"/>
        <xdr:cNvSpPr/>
      </xdr:nvSpPr>
      <xdr:spPr>
        <a:xfrm>
          <a:off x="4902200" y="139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163865</xdr:rowOff>
    </xdr:from>
    <xdr:ext cx="762000" cy="259045"/>
    <xdr:sp macro="" textlink="">
      <xdr:nvSpPr>
        <xdr:cNvPr id="213" name="人件費・物件費等の状況該当値テキスト"/>
        <xdr:cNvSpPr txBox="1"/>
      </xdr:nvSpPr>
      <xdr:spPr>
        <a:xfrm>
          <a:off x="5041900" y="1387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13500</xdr:rowOff>
    </xdr:from>
    <xdr:to>
      <xdr:col>19</xdr:col>
      <xdr:colOff>184150</xdr:colOff>
      <xdr:row>81</xdr:row>
      <xdr:rowOff>115100</xdr:rowOff>
    </xdr:to>
    <xdr:sp macro="" textlink="">
      <xdr:nvSpPr>
        <xdr:cNvPr id="214" name="楕円 213"/>
        <xdr:cNvSpPr/>
      </xdr:nvSpPr>
      <xdr:spPr>
        <a:xfrm>
          <a:off x="4064000" y="139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99877</xdr:rowOff>
    </xdr:from>
    <xdr:ext cx="736600" cy="259045"/>
    <xdr:sp macro="" textlink="">
      <xdr:nvSpPr>
        <xdr:cNvPr id="215" name="テキスト ボックス 214"/>
        <xdr:cNvSpPr txBox="1"/>
      </xdr:nvSpPr>
      <xdr:spPr>
        <a:xfrm>
          <a:off x="3733800" y="1398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19945</xdr:rowOff>
    </xdr:from>
    <xdr:to>
      <xdr:col>15</xdr:col>
      <xdr:colOff>133350</xdr:colOff>
      <xdr:row>81</xdr:row>
      <xdr:rowOff>121545</xdr:rowOff>
    </xdr:to>
    <xdr:sp macro="" textlink="">
      <xdr:nvSpPr>
        <xdr:cNvPr id="216" name="楕円 215"/>
        <xdr:cNvSpPr/>
      </xdr:nvSpPr>
      <xdr:spPr>
        <a:xfrm>
          <a:off x="3175000" y="13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106322</xdr:rowOff>
    </xdr:from>
    <xdr:ext cx="762000" cy="259045"/>
    <xdr:sp macro="" textlink="">
      <xdr:nvSpPr>
        <xdr:cNvPr id="217" name="テキスト ボックス 216"/>
        <xdr:cNvSpPr txBox="1"/>
      </xdr:nvSpPr>
      <xdr:spPr>
        <a:xfrm>
          <a:off x="2844800" y="13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169783</xdr:rowOff>
    </xdr:from>
    <xdr:to>
      <xdr:col>11</xdr:col>
      <xdr:colOff>82550</xdr:colOff>
      <xdr:row>81</xdr:row>
      <xdr:rowOff>99933</xdr:rowOff>
    </xdr:to>
    <xdr:sp macro="" textlink="">
      <xdr:nvSpPr>
        <xdr:cNvPr id="218" name="楕円 217"/>
        <xdr:cNvSpPr/>
      </xdr:nvSpPr>
      <xdr:spPr>
        <a:xfrm>
          <a:off x="2286000" y="138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84710</xdr:rowOff>
    </xdr:from>
    <xdr:ext cx="762000" cy="259045"/>
    <xdr:sp macro="" textlink="">
      <xdr:nvSpPr>
        <xdr:cNvPr id="219" name="テキスト ボックス 218"/>
        <xdr:cNvSpPr txBox="1"/>
      </xdr:nvSpPr>
      <xdr:spPr>
        <a:xfrm>
          <a:off x="1955800" y="1397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161851</xdr:rowOff>
    </xdr:from>
    <xdr:to>
      <xdr:col>7</xdr:col>
      <xdr:colOff>31750</xdr:colOff>
      <xdr:row>81</xdr:row>
      <xdr:rowOff>92001</xdr:rowOff>
    </xdr:to>
    <xdr:sp macro="" textlink="">
      <xdr:nvSpPr>
        <xdr:cNvPr id="220" name="楕円 219"/>
        <xdr:cNvSpPr/>
      </xdr:nvSpPr>
      <xdr:spPr>
        <a:xfrm>
          <a:off x="1397000" y="13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76778</xdr:rowOff>
    </xdr:from>
    <xdr:ext cx="762000" cy="259045"/>
    <xdr:sp macro="" textlink="">
      <xdr:nvSpPr>
        <xdr:cNvPr id="221" name="テキスト ボックス 220"/>
        <xdr:cNvSpPr txBox="1"/>
      </xdr:nvSpPr>
      <xdr:spPr>
        <a:xfrm>
          <a:off x="1066800" y="1396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団塊世代の職員が大量退職した平成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年度以降は低い数値となっており、全国平均、類似団体平均共に大きく下回っている。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人事院勧告の遵守を基本に給与改定を行っており、今後も実状との乖離が無いように適切な指数を堅持する。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136843</xdr:rowOff>
    </xdr:from>
    <xdr:to>
      <xdr:col>81</xdr:col>
      <xdr:colOff>44450</xdr:colOff>
      <xdr:row>85</xdr:row>
      <xdr:rowOff>25718</xdr:rowOff>
    </xdr:to>
    <xdr:cxnSp macro="">
      <xdr:nvCxnSpPr>
        <xdr:cNvPr id="251" name="直線コネクタ 250"/>
        <xdr:cNvCxnSpPr/>
      </xdr:nvCxnSpPr>
      <xdr:spPr>
        <a:xfrm flipV="1">
          <a:off x="16179800" y="1453864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85</xdr:row>
      <xdr:rowOff>80011</xdr:rowOff>
    </xdr:to>
    <xdr:cxnSp macro="">
      <xdr:nvCxnSpPr>
        <xdr:cNvPr id="254" name="直線コネクタ 253"/>
        <xdr:cNvCxnSpPr/>
      </xdr:nvCxnSpPr>
      <xdr:spPr>
        <a:xfrm flipV="1">
          <a:off x="15290800" y="1459896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98107</xdr:rowOff>
    </xdr:to>
    <xdr:cxnSp macro="">
      <xdr:nvCxnSpPr>
        <xdr:cNvPr id="257" name="直線コネクタ 256"/>
        <xdr:cNvCxnSpPr/>
      </xdr:nvCxnSpPr>
      <xdr:spPr>
        <a:xfrm flipV="1">
          <a:off x="14401800" y="14653261"/>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98107</xdr:rowOff>
    </xdr:to>
    <xdr:cxnSp macro="">
      <xdr:nvCxnSpPr>
        <xdr:cNvPr id="260" name="直線コネクタ 259"/>
        <xdr:cNvCxnSpPr/>
      </xdr:nvCxnSpPr>
      <xdr:spPr>
        <a:xfrm>
          <a:off x="13512800" y="146050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86043</xdr:rowOff>
    </xdr:from>
    <xdr:to>
      <xdr:col>81</xdr:col>
      <xdr:colOff>95250</xdr:colOff>
      <xdr:row>85</xdr:row>
      <xdr:rowOff>16193</xdr:rowOff>
    </xdr:to>
    <xdr:sp macro="" textlink="">
      <xdr:nvSpPr>
        <xdr:cNvPr id="270" name="楕円 269"/>
        <xdr:cNvSpPr/>
      </xdr:nvSpPr>
      <xdr:spPr>
        <a:xfrm>
          <a:off x="169672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102570</xdr:rowOff>
    </xdr:from>
    <xdr:ext cx="762000" cy="259045"/>
    <xdr:sp macro="" textlink="">
      <xdr:nvSpPr>
        <xdr:cNvPr id="271" name="給与水準   （国との比較）該当値テキスト"/>
        <xdr:cNvSpPr txBox="1"/>
      </xdr:nvSpPr>
      <xdr:spPr>
        <a:xfrm>
          <a:off x="17106900" y="143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146368</xdr:rowOff>
    </xdr:from>
    <xdr:to>
      <xdr:col>77</xdr:col>
      <xdr:colOff>95250</xdr:colOff>
      <xdr:row>85</xdr:row>
      <xdr:rowOff>76518</xdr:rowOff>
    </xdr:to>
    <xdr:sp macro="" textlink="">
      <xdr:nvSpPr>
        <xdr:cNvPr id="272" name="楕円 271"/>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86695</xdr:rowOff>
    </xdr:from>
    <xdr:ext cx="736600" cy="259045"/>
    <xdr:sp macro="" textlink="">
      <xdr:nvSpPr>
        <xdr:cNvPr id="273" name="テキスト ボックス 272"/>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4" name="楕円 273"/>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5" name="テキスト ボックス 274"/>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47307</xdr:rowOff>
    </xdr:from>
    <xdr:to>
      <xdr:col>68</xdr:col>
      <xdr:colOff>203200</xdr:colOff>
      <xdr:row>85</xdr:row>
      <xdr:rowOff>148907</xdr:rowOff>
    </xdr:to>
    <xdr:sp macro="" textlink="">
      <xdr:nvSpPr>
        <xdr:cNvPr id="276" name="楕円 275"/>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159084</xdr:rowOff>
    </xdr:from>
    <xdr:ext cx="762000" cy="259045"/>
    <xdr:sp macro="" textlink="">
      <xdr:nvSpPr>
        <xdr:cNvPr id="277" name="テキスト ボックス 276"/>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9" name="テキスト ボックス 27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「人件費、物件費等の状況」と同様に有人離島</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島を有することから、重複施設への人員配置や島間を結ぶ連絡船運営等の特殊な環境により行政規模から比較した職員数は必然的に多くなっている。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採用抑制等により一般行政職は減少したが、事務移譲等によるニーズにより専門職の増により大幅な削減は困難な状況にある。今後も同規模で推移と考えられるが、事務移譲や新たな義務事業の増加によっては上振れの可能性もある。現状ベースでは事業見直しや施設整理等の検討を行い、定員計画に基づいた総職員数の削減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30111</xdr:rowOff>
    </xdr:from>
    <xdr:to>
      <xdr:col>81</xdr:col>
      <xdr:colOff>44450</xdr:colOff>
      <xdr:row>60</xdr:row>
      <xdr:rowOff>30341</xdr:rowOff>
    </xdr:to>
    <xdr:cxnSp macro="">
      <xdr:nvCxnSpPr>
        <xdr:cNvPr id="315" name="直線コネクタ 314"/>
        <xdr:cNvCxnSpPr/>
      </xdr:nvCxnSpPr>
      <xdr:spPr>
        <a:xfrm>
          <a:off x="16179800" y="10317111"/>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30111</xdr:rowOff>
    </xdr:from>
    <xdr:to>
      <xdr:col>77</xdr:col>
      <xdr:colOff>44450</xdr:colOff>
      <xdr:row>60</xdr:row>
      <xdr:rowOff>30226</xdr:rowOff>
    </xdr:to>
    <xdr:cxnSp macro="">
      <xdr:nvCxnSpPr>
        <xdr:cNvPr id="318" name="直線コネクタ 317"/>
        <xdr:cNvCxnSpPr/>
      </xdr:nvCxnSpPr>
      <xdr:spPr>
        <a:xfrm flipV="1">
          <a:off x="15290800" y="1031711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17242</xdr:rowOff>
    </xdr:from>
    <xdr:to>
      <xdr:col>72</xdr:col>
      <xdr:colOff>203200</xdr:colOff>
      <xdr:row>60</xdr:row>
      <xdr:rowOff>30226</xdr:rowOff>
    </xdr:to>
    <xdr:cxnSp macro="">
      <xdr:nvCxnSpPr>
        <xdr:cNvPr id="321" name="直線コネクタ 320"/>
        <xdr:cNvCxnSpPr/>
      </xdr:nvCxnSpPr>
      <xdr:spPr>
        <a:xfrm>
          <a:off x="14401800" y="10304242"/>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8279</xdr:rowOff>
    </xdr:from>
    <xdr:to>
      <xdr:col>68</xdr:col>
      <xdr:colOff>152400</xdr:colOff>
      <xdr:row>60</xdr:row>
      <xdr:rowOff>17242</xdr:rowOff>
    </xdr:to>
    <xdr:cxnSp macro="">
      <xdr:nvCxnSpPr>
        <xdr:cNvPr id="324" name="直線コネクタ 323"/>
        <xdr:cNvCxnSpPr/>
      </xdr:nvCxnSpPr>
      <xdr:spPr>
        <a:xfrm>
          <a:off x="13512800" y="10295279"/>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150991</xdr:rowOff>
    </xdr:from>
    <xdr:to>
      <xdr:col>81</xdr:col>
      <xdr:colOff>95250</xdr:colOff>
      <xdr:row>60</xdr:row>
      <xdr:rowOff>81141</xdr:rowOff>
    </xdr:to>
    <xdr:sp macro="" textlink="">
      <xdr:nvSpPr>
        <xdr:cNvPr id="334" name="楕円 333"/>
        <xdr:cNvSpPr/>
      </xdr:nvSpPr>
      <xdr:spPr>
        <a:xfrm>
          <a:off x="16967200" y="102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123068</xdr:rowOff>
    </xdr:from>
    <xdr:ext cx="762000" cy="259045"/>
    <xdr:sp macro="" textlink="">
      <xdr:nvSpPr>
        <xdr:cNvPr id="335" name="定員管理の状況該当値テキスト"/>
        <xdr:cNvSpPr txBox="1"/>
      </xdr:nvSpPr>
      <xdr:spPr>
        <a:xfrm>
          <a:off x="17106900" y="1023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150761</xdr:rowOff>
    </xdr:from>
    <xdr:to>
      <xdr:col>77</xdr:col>
      <xdr:colOff>95250</xdr:colOff>
      <xdr:row>60</xdr:row>
      <xdr:rowOff>80911</xdr:rowOff>
    </xdr:to>
    <xdr:sp macro="" textlink="">
      <xdr:nvSpPr>
        <xdr:cNvPr id="336" name="楕円 335"/>
        <xdr:cNvSpPr/>
      </xdr:nvSpPr>
      <xdr:spPr>
        <a:xfrm>
          <a:off x="16129000" y="102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65688</xdr:rowOff>
    </xdr:from>
    <xdr:ext cx="736600" cy="259045"/>
    <xdr:sp macro="" textlink="">
      <xdr:nvSpPr>
        <xdr:cNvPr id="337" name="テキスト ボックス 336"/>
        <xdr:cNvSpPr txBox="1"/>
      </xdr:nvSpPr>
      <xdr:spPr>
        <a:xfrm>
          <a:off x="15798800" y="1035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38" name="楕円 337"/>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65803</xdr:rowOff>
    </xdr:from>
    <xdr:ext cx="762000" cy="259045"/>
    <xdr:sp macro="" textlink="">
      <xdr:nvSpPr>
        <xdr:cNvPr id="339" name="テキスト ボックス 338"/>
        <xdr:cNvSpPr txBox="1"/>
      </xdr:nvSpPr>
      <xdr:spPr>
        <a:xfrm>
          <a:off x="14909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137892</xdr:rowOff>
    </xdr:from>
    <xdr:to>
      <xdr:col>68</xdr:col>
      <xdr:colOff>203200</xdr:colOff>
      <xdr:row>60</xdr:row>
      <xdr:rowOff>68042</xdr:rowOff>
    </xdr:to>
    <xdr:sp macro="" textlink="">
      <xdr:nvSpPr>
        <xdr:cNvPr id="340" name="楕円 339"/>
        <xdr:cNvSpPr/>
      </xdr:nvSpPr>
      <xdr:spPr>
        <a:xfrm>
          <a:off x="14351000" y="10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52819</xdr:rowOff>
    </xdr:from>
    <xdr:ext cx="762000" cy="259045"/>
    <xdr:sp macro="" textlink="">
      <xdr:nvSpPr>
        <xdr:cNvPr id="341" name="テキスト ボックス 340"/>
        <xdr:cNvSpPr txBox="1"/>
      </xdr:nvSpPr>
      <xdr:spPr>
        <a:xfrm>
          <a:off x="14020800" y="1033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128929</xdr:rowOff>
    </xdr:from>
    <xdr:to>
      <xdr:col>64</xdr:col>
      <xdr:colOff>152400</xdr:colOff>
      <xdr:row>60</xdr:row>
      <xdr:rowOff>59079</xdr:rowOff>
    </xdr:to>
    <xdr:sp macro="" textlink="">
      <xdr:nvSpPr>
        <xdr:cNvPr id="342" name="楕円 341"/>
        <xdr:cNvSpPr/>
      </xdr:nvSpPr>
      <xdr:spPr>
        <a:xfrm>
          <a:off x="13462000" y="102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43856</xdr:rowOff>
    </xdr:from>
    <xdr:ext cx="762000" cy="259045"/>
    <xdr:sp macro="" textlink="">
      <xdr:nvSpPr>
        <xdr:cNvPr id="343" name="テキスト ボックス 342"/>
        <xdr:cNvSpPr txBox="1"/>
      </xdr:nvSpPr>
      <xdr:spPr>
        <a:xfrm>
          <a:off x="13131800" y="1033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ポイント減と改善が見られたが、ほぼ横ばいで推移している。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主要因としては、分子の準元利償還金のうち下水道及び簡易水道に対する準元利償還金の減、分母で普通交付税の増による標準財政規模の増によるものである。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焼却場借入の元金償還増、式根島下水道整備に係る借入れに伴い準元利償還金の増等により数値の悪化が見込まれるため、有利起債の活用及び慎重な起債計画を行い、急激に上昇することの無いよう起債運用を行う。</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66548</xdr:rowOff>
    </xdr:to>
    <xdr:cxnSp macro="">
      <xdr:nvCxnSpPr>
        <xdr:cNvPr id="374" name="直線コネクタ 373"/>
        <xdr:cNvCxnSpPr/>
      </xdr:nvCxnSpPr>
      <xdr:spPr>
        <a:xfrm flipV="1">
          <a:off x="16179800" y="70718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66548</xdr:rowOff>
    </xdr:from>
    <xdr:to>
      <xdr:col>77</xdr:col>
      <xdr:colOff>44450</xdr:colOff>
      <xdr:row>41</xdr:row>
      <xdr:rowOff>66548</xdr:rowOff>
    </xdr:to>
    <xdr:cxnSp macro="">
      <xdr:nvCxnSpPr>
        <xdr:cNvPr id="377" name="直線コネクタ 376"/>
        <xdr:cNvCxnSpPr/>
      </xdr:nvCxnSpPr>
      <xdr:spPr>
        <a:xfrm>
          <a:off x="15290800" y="7095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66548</xdr:rowOff>
    </xdr:to>
    <xdr:cxnSp macro="">
      <xdr:nvCxnSpPr>
        <xdr:cNvPr id="380" name="直線コネクタ 379"/>
        <xdr:cNvCxnSpPr/>
      </xdr:nvCxnSpPr>
      <xdr:spPr>
        <a:xfrm>
          <a:off x="14401800" y="708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61722</xdr:rowOff>
    </xdr:to>
    <xdr:cxnSp macro="">
      <xdr:nvCxnSpPr>
        <xdr:cNvPr id="383" name="直線コネクタ 382"/>
        <xdr:cNvCxnSpPr/>
      </xdr:nvCxnSpPr>
      <xdr:spPr>
        <a:xfrm flipV="1">
          <a:off x="13512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3" name="楕円 392"/>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4"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15748</xdr:rowOff>
    </xdr:from>
    <xdr:to>
      <xdr:col>77</xdr:col>
      <xdr:colOff>95250</xdr:colOff>
      <xdr:row>41</xdr:row>
      <xdr:rowOff>117348</xdr:rowOff>
    </xdr:to>
    <xdr:sp macro="" textlink="">
      <xdr:nvSpPr>
        <xdr:cNvPr id="395" name="楕円 394"/>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102125</xdr:rowOff>
    </xdr:from>
    <xdr:ext cx="736600" cy="259045"/>
    <xdr:sp macro="" textlink="">
      <xdr:nvSpPr>
        <xdr:cNvPr id="396" name="テキスト ボックス 395"/>
        <xdr:cNvSpPr txBox="1"/>
      </xdr:nvSpPr>
      <xdr:spPr>
        <a:xfrm>
          <a:off x="15798800" y="713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397" name="楕円 396"/>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102125</xdr:rowOff>
    </xdr:from>
    <xdr:ext cx="762000" cy="259045"/>
    <xdr:sp macro="" textlink="">
      <xdr:nvSpPr>
        <xdr:cNvPr id="398" name="テキスト ボックス 397"/>
        <xdr:cNvSpPr txBox="1"/>
      </xdr:nvSpPr>
      <xdr:spPr>
        <a:xfrm>
          <a:off x="14909800" y="71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9" name="楕円 398"/>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0" name="テキスト ボックス 39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1" name="楕円 400"/>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2" name="テキスト ボックス 40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現在は数値として将来負担比率は現れおらず健全な状況となっているが、中学校移転、光回線島内網整備、新焼却場建設等多額の借り入れが継続しており、地方債の現在高としては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ポイントの増となっている。また、財政調整基金の取崩しを行っており、基金残高は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今後、施設更新に伴う新規借入及び、基金の取崩しが見込まれるため、指数の悪化が想定される。将来に負担を残さないよう事業精査を行い、健全な財政運営に努める必要がある。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2,711
27.54
4,611,052
4,473,632
137,420
1,684,128
2,786,108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全国平均、類似団体平均と比較し高い数値を示しているが、行政区に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島の有人離島を持つ特殊事情があり、各島に行政サービスが必要であるためである。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このほか、島間の離島航路確保による影響が大きいが、生活インフラのため廃止は出来ず、今後も抜本的な解消は困難であるが、今後も総職員数の抑制、手当等の見直しを含め、削減に努める必要がある。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35560</xdr:rowOff>
    </xdr:from>
    <xdr:to>
      <xdr:col>24</xdr:col>
      <xdr:colOff>25400</xdr:colOff>
      <xdr:row>35</xdr:row>
      <xdr:rowOff>58420</xdr:rowOff>
    </xdr:to>
    <xdr:cxnSp macro="">
      <xdr:nvCxnSpPr>
        <xdr:cNvPr id="66" name="直線コネクタ 65"/>
        <xdr:cNvCxnSpPr/>
      </xdr:nvCxnSpPr>
      <xdr:spPr>
        <a:xfrm>
          <a:off x="3987800" y="60363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35560</xdr:rowOff>
    </xdr:to>
    <xdr:cxnSp macro="">
      <xdr:nvCxnSpPr>
        <xdr:cNvPr id="69" name="直線コネクタ 68"/>
        <xdr:cNvCxnSpPr/>
      </xdr:nvCxnSpPr>
      <xdr:spPr>
        <a:xfrm>
          <a:off x="3098800" y="5994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xdr:cNvCxnSpPr/>
      </xdr:nvCxnSpPr>
      <xdr:spPr>
        <a:xfrm flipV="1">
          <a:off x="2209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134620</xdr:rowOff>
    </xdr:to>
    <xdr:cxnSp macro="">
      <xdr:nvCxnSpPr>
        <xdr:cNvPr id="75" name="直線コネクタ 74"/>
        <xdr:cNvCxnSpPr/>
      </xdr:nvCxnSpPr>
      <xdr:spPr>
        <a:xfrm flipV="1">
          <a:off x="1320800" y="60172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151147</xdr:rowOff>
    </xdr:from>
    <xdr:ext cx="762000" cy="259045"/>
    <xdr:sp macro="" textlink="">
      <xdr:nvSpPr>
        <xdr:cNvPr id="86" name="人件費該当値テキスト"/>
        <xdr:cNvSpPr txBox="1"/>
      </xdr:nvSpPr>
      <xdr:spPr>
        <a:xfrm>
          <a:off x="4914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156210</xdr:rowOff>
    </xdr:from>
    <xdr:to>
      <xdr:col>20</xdr:col>
      <xdr:colOff>38100</xdr:colOff>
      <xdr:row>35</xdr:row>
      <xdr:rowOff>86360</xdr:rowOff>
    </xdr:to>
    <xdr:sp macro="" textlink="">
      <xdr:nvSpPr>
        <xdr:cNvPr id="87" name="楕円 86"/>
        <xdr:cNvSpPr/>
      </xdr:nvSpPr>
      <xdr:spPr>
        <a:xfrm>
          <a:off x="3937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71137</xdr:rowOff>
    </xdr:from>
    <xdr:ext cx="736600" cy="259045"/>
    <xdr:sp macro="" textlink="">
      <xdr:nvSpPr>
        <xdr:cNvPr id="88" name="テキスト ボックス 87"/>
        <xdr:cNvSpPr txBox="1"/>
      </xdr:nvSpPr>
      <xdr:spPr>
        <a:xfrm>
          <a:off x="3606800" y="60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29227</xdr:rowOff>
    </xdr:from>
    <xdr:ext cx="762000" cy="259045"/>
    <xdr:sp macro="" textlink="">
      <xdr:nvSpPr>
        <xdr:cNvPr id="90" name="テキスト ボックス 89"/>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52087</xdr:rowOff>
    </xdr:from>
    <xdr:ext cx="762000" cy="259045"/>
    <xdr:sp macro="" textlink="">
      <xdr:nvSpPr>
        <xdr:cNvPr id="92" name="テキスト ボックス 91"/>
        <xdr:cNvSpPr txBox="1"/>
      </xdr:nvSpPr>
      <xdr:spPr>
        <a:xfrm>
          <a:off x="1828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93" name="楕円 92"/>
        <xdr:cNvSpPr/>
      </xdr:nvSpPr>
      <xdr:spPr>
        <a:xfrm>
          <a:off x="1270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170197</xdr:rowOff>
    </xdr:from>
    <xdr:ext cx="762000" cy="259045"/>
    <xdr:sp macro="" textlink="">
      <xdr:nvSpPr>
        <xdr:cNvPr id="94" name="テキスト ボックス 93"/>
        <xdr:cNvSpPr txBox="1"/>
      </xdr:nvSpPr>
      <xdr:spPr>
        <a:xfrm>
          <a:off x="9398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ポイント減と改善が見られたが、依然高い水準にある。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保育所・学校・衛生施設・支所等、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島を有し海洋を隔てており、行政施設の重複による運営経費等により全国及び類似団体と比較し高い水準にある。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また性質上抜本的な改善は困難であるが、公共施設総合管理計画を基に、コスト管理を行い、経費の削減に努める必要がある。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40132</xdr:rowOff>
    </xdr:from>
    <xdr:to>
      <xdr:col>82</xdr:col>
      <xdr:colOff>107950</xdr:colOff>
      <xdr:row>18</xdr:row>
      <xdr:rowOff>67564</xdr:rowOff>
    </xdr:to>
    <xdr:cxnSp macro="">
      <xdr:nvCxnSpPr>
        <xdr:cNvPr id="124" name="直線コネクタ 123"/>
        <xdr:cNvCxnSpPr/>
      </xdr:nvCxnSpPr>
      <xdr:spPr>
        <a:xfrm flipV="1">
          <a:off x="15671800" y="31262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18</xdr:row>
      <xdr:rowOff>67564</xdr:rowOff>
    </xdr:to>
    <xdr:cxnSp macro="">
      <xdr:nvCxnSpPr>
        <xdr:cNvPr id="127" name="直線コネクタ 126"/>
        <xdr:cNvCxnSpPr/>
      </xdr:nvCxnSpPr>
      <xdr:spPr>
        <a:xfrm>
          <a:off x="14782800" y="29799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83566</xdr:rowOff>
    </xdr:to>
    <xdr:cxnSp macro="">
      <xdr:nvCxnSpPr>
        <xdr:cNvPr id="130" name="直線コネクタ 129"/>
        <xdr:cNvCxnSpPr/>
      </xdr:nvCxnSpPr>
      <xdr:spPr>
        <a:xfrm flipV="1">
          <a:off x="13893800" y="2979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83566</xdr:rowOff>
    </xdr:to>
    <xdr:cxnSp macro="">
      <xdr:nvCxnSpPr>
        <xdr:cNvPr id="133" name="直線コネクタ 132"/>
        <xdr:cNvCxnSpPr/>
      </xdr:nvCxnSpPr>
      <xdr:spPr>
        <a:xfrm>
          <a:off x="13004800" y="2979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3" name="楕円 142"/>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4" name="物件費該当値テキスト"/>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xdr:rowOff>
    </xdr:from>
    <xdr:to>
      <xdr:col>78</xdr:col>
      <xdr:colOff>120650</xdr:colOff>
      <xdr:row>18</xdr:row>
      <xdr:rowOff>118364</xdr:rowOff>
    </xdr:to>
    <xdr:sp macro="" textlink="">
      <xdr:nvSpPr>
        <xdr:cNvPr id="145" name="楕円 144"/>
        <xdr:cNvSpPr/>
      </xdr:nvSpPr>
      <xdr:spPr>
        <a:xfrm>
          <a:off x="15621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103141</xdr:rowOff>
    </xdr:from>
    <xdr:ext cx="736600" cy="259045"/>
    <xdr:sp macro="" textlink="">
      <xdr:nvSpPr>
        <xdr:cNvPr id="146" name="テキスト ボックス 145"/>
        <xdr:cNvSpPr txBox="1"/>
      </xdr:nvSpPr>
      <xdr:spPr>
        <a:xfrm>
          <a:off x="15290800" y="318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7" name="楕円 146"/>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8" name="テキスト ボックス 147"/>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0" name="テキスト ボックス 149"/>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1" name="楕円 150"/>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2" name="テキスト ボックス 151"/>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全国平均、類似団体平均と比較し大きく下回っている。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国の施策によるものがほとんどである。少子化対策に係る医療費・給食費及び学用品助成等の村独自事業も実施しているが、経費の総額は全体予算から見れば大きな影響を与えるものではない。しかし、今後の政策如何では財政的な影響も考えられるため、計画段階で十分な精査を行い、少子化・人口減少対策等地方創生対策として、真に必要な施策に対しては重点的に取り組む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6" name="直線コネクタ 185"/>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89" name="直線コネクタ 188"/>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151493</xdr:rowOff>
    </xdr:to>
    <xdr:cxnSp macro="">
      <xdr:nvCxnSpPr>
        <xdr:cNvPr id="192" name="直線コネクタ 191"/>
        <xdr:cNvCxnSpPr/>
      </xdr:nvCxnSpPr>
      <xdr:spPr>
        <a:xfrm>
          <a:off x="2209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151493</xdr:rowOff>
    </xdr:to>
    <xdr:cxnSp macro="">
      <xdr:nvCxnSpPr>
        <xdr:cNvPr id="195" name="直線コネクタ 194"/>
        <xdr:cNvCxnSpPr/>
      </xdr:nvCxnSpPr>
      <xdr:spPr>
        <a:xfrm flipV="1">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7" name="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1" name="楕円 210"/>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2" name="テキスト ボックス 211"/>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3" name="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その他の経常収支比率は、類似団体平均を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他会計への操出金によるものであり、主なものは下水道会計の整備・赤字補てん及び国民健康保険事業会計への赤字補てん操出である。下水道会計は整備途上であるが、赤字補てんが増加しているため接続率向上または料金改定が必要と考えられる。国民健康保険事業については被保険者の減少に伴い収入減が続いているため、税率の変更が必要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81280</xdr:rowOff>
    </xdr:to>
    <xdr:cxnSp macro="">
      <xdr:nvCxnSpPr>
        <xdr:cNvPr id="242" name="直線コネクタ 241"/>
        <xdr:cNvCxnSpPr/>
      </xdr:nvCxnSpPr>
      <xdr:spPr>
        <a:xfrm flipV="1">
          <a:off x="15671800" y="101282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59</xdr:row>
      <xdr:rowOff>81280</xdr:rowOff>
    </xdr:to>
    <xdr:cxnSp macro="">
      <xdr:nvCxnSpPr>
        <xdr:cNvPr id="245" name="直線コネクタ 244"/>
        <xdr:cNvCxnSpPr/>
      </xdr:nvCxnSpPr>
      <xdr:spPr>
        <a:xfrm>
          <a:off x="14782800" y="100139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98425</xdr:rowOff>
    </xdr:to>
    <xdr:cxnSp macro="">
      <xdr:nvCxnSpPr>
        <xdr:cNvPr id="248" name="直線コネクタ 247"/>
        <xdr:cNvCxnSpPr/>
      </xdr:nvCxnSpPr>
      <xdr:spPr>
        <a:xfrm flipV="1">
          <a:off x="13893800" y="10013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98425</xdr:rowOff>
    </xdr:from>
    <xdr:to>
      <xdr:col>69</xdr:col>
      <xdr:colOff>92075</xdr:colOff>
      <xdr:row>59</xdr:row>
      <xdr:rowOff>6985</xdr:rowOff>
    </xdr:to>
    <xdr:cxnSp macro="">
      <xdr:nvCxnSpPr>
        <xdr:cNvPr id="251" name="直線コネクタ 250"/>
        <xdr:cNvCxnSpPr/>
      </xdr:nvCxnSpPr>
      <xdr:spPr>
        <a:xfrm flipV="1">
          <a:off x="13004800" y="100425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61" name="楕円 260"/>
        <xdr:cNvSpPr/>
      </xdr:nvSpPr>
      <xdr:spPr>
        <a:xfrm>
          <a:off x="16459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105427</xdr:rowOff>
    </xdr:from>
    <xdr:ext cx="762000" cy="259045"/>
    <xdr:sp macro="" textlink="">
      <xdr:nvSpPr>
        <xdr:cNvPr id="262" name="その他該当値テキスト"/>
        <xdr:cNvSpPr txBox="1"/>
      </xdr:nvSpPr>
      <xdr:spPr>
        <a:xfrm>
          <a:off x="16598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30480</xdr:rowOff>
    </xdr:from>
    <xdr:to>
      <xdr:col>78</xdr:col>
      <xdr:colOff>120650</xdr:colOff>
      <xdr:row>59</xdr:row>
      <xdr:rowOff>132080</xdr:rowOff>
    </xdr:to>
    <xdr:sp macro="" textlink="">
      <xdr:nvSpPr>
        <xdr:cNvPr id="263" name="楕円 262"/>
        <xdr:cNvSpPr/>
      </xdr:nvSpPr>
      <xdr:spPr>
        <a:xfrm>
          <a:off x="15621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116857</xdr:rowOff>
    </xdr:from>
    <xdr:ext cx="736600" cy="259045"/>
    <xdr:sp macro="" textlink="">
      <xdr:nvSpPr>
        <xdr:cNvPr id="264" name="テキスト ボックス 263"/>
        <xdr:cNvSpPr txBox="1"/>
      </xdr:nvSpPr>
      <xdr:spPr>
        <a:xfrm>
          <a:off x="1529080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65" name="楕円 264"/>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66" name="テキスト ボックス 265"/>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47625</xdr:rowOff>
    </xdr:from>
    <xdr:to>
      <xdr:col>69</xdr:col>
      <xdr:colOff>142875</xdr:colOff>
      <xdr:row>58</xdr:row>
      <xdr:rowOff>149225</xdr:rowOff>
    </xdr:to>
    <xdr:sp macro="" textlink="">
      <xdr:nvSpPr>
        <xdr:cNvPr id="267" name="楕円 266"/>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68" name="テキスト ボックス 267"/>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127635</xdr:rowOff>
    </xdr:from>
    <xdr:to>
      <xdr:col>65</xdr:col>
      <xdr:colOff>53975</xdr:colOff>
      <xdr:row>59</xdr:row>
      <xdr:rowOff>57785</xdr:rowOff>
    </xdr:to>
    <xdr:sp macro="" textlink="">
      <xdr:nvSpPr>
        <xdr:cNvPr id="269" name="楕円 268"/>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42562</xdr:rowOff>
    </xdr:from>
    <xdr:ext cx="762000" cy="259045"/>
    <xdr:sp macro="" textlink="">
      <xdr:nvSpPr>
        <xdr:cNvPr id="270" name="テキスト ボックス 269"/>
        <xdr:cNvSpPr txBox="1"/>
      </xdr:nvSpPr>
      <xdr:spPr>
        <a:xfrm>
          <a:off x="12623800" y="1015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多くが各団体等に対する負担金及び補助金である。児童関連イベントに対する補助実施の影響により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ポイントの増となっているが、全国平均・類似団体平均共に大きく下回っている。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村内各種団体が赤字運営となっており補助要望が多くあるが、経営改善の要請とあわせ、運営費補助を減額し、将来へ繋がる事業費補助への転換を図っている。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効果等を検証し、効果の薄いものについては廃止し、必要な施策への重点的な実施を検討する必要がある。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39370</xdr:rowOff>
    </xdr:from>
    <xdr:to>
      <xdr:col>82</xdr:col>
      <xdr:colOff>107950</xdr:colOff>
      <xdr:row>34</xdr:row>
      <xdr:rowOff>77470</xdr:rowOff>
    </xdr:to>
    <xdr:cxnSp macro="">
      <xdr:nvCxnSpPr>
        <xdr:cNvPr id="302" name="直線コネクタ 301"/>
        <xdr:cNvCxnSpPr/>
      </xdr:nvCxnSpPr>
      <xdr:spPr>
        <a:xfrm>
          <a:off x="15671800" y="58686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39370</xdr:rowOff>
    </xdr:to>
    <xdr:cxnSp macro="">
      <xdr:nvCxnSpPr>
        <xdr:cNvPr id="305" name="直線コネクタ 304"/>
        <xdr:cNvCxnSpPr/>
      </xdr:nvCxnSpPr>
      <xdr:spPr>
        <a:xfrm>
          <a:off x="14782800" y="5819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12700</xdr:rowOff>
    </xdr:to>
    <xdr:cxnSp macro="">
      <xdr:nvCxnSpPr>
        <xdr:cNvPr id="308" name="直線コネクタ 307"/>
        <xdr:cNvCxnSpPr/>
      </xdr:nvCxnSpPr>
      <xdr:spPr>
        <a:xfrm flipV="1">
          <a:off x="13893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157480</xdr:rowOff>
    </xdr:from>
    <xdr:to>
      <xdr:col>69</xdr:col>
      <xdr:colOff>92075</xdr:colOff>
      <xdr:row>34</xdr:row>
      <xdr:rowOff>12700</xdr:rowOff>
    </xdr:to>
    <xdr:cxnSp macro="">
      <xdr:nvCxnSpPr>
        <xdr:cNvPr id="311" name="直線コネクタ 310"/>
        <xdr:cNvCxnSpPr/>
      </xdr:nvCxnSpPr>
      <xdr:spPr>
        <a:xfrm>
          <a:off x="13004800" y="5815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26670</xdr:rowOff>
    </xdr:from>
    <xdr:to>
      <xdr:col>82</xdr:col>
      <xdr:colOff>158750</xdr:colOff>
      <xdr:row>34</xdr:row>
      <xdr:rowOff>128270</xdr:rowOff>
    </xdr:to>
    <xdr:sp macro="" textlink="">
      <xdr:nvSpPr>
        <xdr:cNvPr id="321" name="楕円 320"/>
        <xdr:cNvSpPr/>
      </xdr:nvSpPr>
      <xdr:spPr>
        <a:xfrm>
          <a:off x="164592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106697</xdr:rowOff>
    </xdr:from>
    <xdr:ext cx="762000" cy="259045"/>
    <xdr:sp macro="" textlink="">
      <xdr:nvSpPr>
        <xdr:cNvPr id="322" name="補助費等該当値テキスト"/>
        <xdr:cNvSpPr txBox="1"/>
      </xdr:nvSpPr>
      <xdr:spPr>
        <a:xfrm>
          <a:off x="16598900" y="576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160020</xdr:rowOff>
    </xdr:from>
    <xdr:to>
      <xdr:col>78</xdr:col>
      <xdr:colOff>120650</xdr:colOff>
      <xdr:row>34</xdr:row>
      <xdr:rowOff>90170</xdr:rowOff>
    </xdr:to>
    <xdr:sp macro="" textlink="">
      <xdr:nvSpPr>
        <xdr:cNvPr id="323" name="楕円 322"/>
        <xdr:cNvSpPr/>
      </xdr:nvSpPr>
      <xdr:spPr>
        <a:xfrm>
          <a:off x="156210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100347</xdr:rowOff>
    </xdr:from>
    <xdr:ext cx="736600" cy="259045"/>
    <xdr:sp macro="" textlink="">
      <xdr:nvSpPr>
        <xdr:cNvPr id="324" name="テキスト ボックス 323"/>
        <xdr:cNvSpPr txBox="1"/>
      </xdr:nvSpPr>
      <xdr:spPr>
        <a:xfrm>
          <a:off x="15290800" y="55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25" name="楕円 324"/>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26" name="テキスト ボックス 325"/>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7" name="楕円 32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8" name="テキスト ボックス 32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106680</xdr:rowOff>
    </xdr:from>
    <xdr:to>
      <xdr:col>65</xdr:col>
      <xdr:colOff>53975</xdr:colOff>
      <xdr:row>34</xdr:row>
      <xdr:rowOff>36830</xdr:rowOff>
    </xdr:to>
    <xdr:sp macro="" textlink="">
      <xdr:nvSpPr>
        <xdr:cNvPr id="329" name="楕円 328"/>
        <xdr:cNvSpPr/>
      </xdr:nvSpPr>
      <xdr:spPr>
        <a:xfrm>
          <a:off x="129540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47007</xdr:rowOff>
    </xdr:from>
    <xdr:ext cx="762000" cy="259045"/>
    <xdr:sp macro="" textlink="">
      <xdr:nvSpPr>
        <xdr:cNvPr id="330" name="テキスト ボックス 329"/>
        <xdr:cNvSpPr txBox="1"/>
      </xdr:nvSpPr>
      <xdr:spPr>
        <a:xfrm>
          <a:off x="12623800" y="55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全国平均、類似団体平均と比較し下回った状態が続いており、対前年</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ポイント減となっている。これは平成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年度借入れ一般廃棄物処理事業債の償還完了による影響が大きく出ている。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実施した中学校移転、光回線島内網整備、新焼却場建設に係る元金償還開始に伴い今後は上昇が見込まれるため、弾力的な財政構造を維持し、将来に負担を残さないよう、残高と借入のバランスを注視し計画的な起債運用を行う。</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100330</xdr:rowOff>
    </xdr:to>
    <xdr:cxnSp macro="">
      <xdr:nvCxnSpPr>
        <xdr:cNvPr id="362" name="直線コネクタ 361"/>
        <xdr:cNvCxnSpPr/>
      </xdr:nvCxnSpPr>
      <xdr:spPr>
        <a:xfrm flipV="1">
          <a:off x="3987800" y="13077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134620</xdr:rowOff>
    </xdr:to>
    <xdr:cxnSp macro="">
      <xdr:nvCxnSpPr>
        <xdr:cNvPr id="365" name="直線コネクタ 364"/>
        <xdr:cNvCxnSpPr/>
      </xdr:nvCxnSpPr>
      <xdr:spPr>
        <a:xfrm flipV="1">
          <a:off x="3098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134620</xdr:rowOff>
    </xdr:to>
    <xdr:cxnSp macro="">
      <xdr:nvCxnSpPr>
        <xdr:cNvPr id="368" name="直線コネクタ 367"/>
        <xdr:cNvCxnSpPr/>
      </xdr:nvCxnSpPr>
      <xdr:spPr>
        <a:xfrm>
          <a:off x="2209800" y="130848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81280</xdr:rowOff>
    </xdr:to>
    <xdr:cxnSp macro="">
      <xdr:nvCxnSpPr>
        <xdr:cNvPr id="371" name="直線コネクタ 370"/>
        <xdr:cNvCxnSpPr/>
      </xdr:nvCxnSpPr>
      <xdr:spPr>
        <a:xfrm flipV="1">
          <a:off x="1320800" y="13084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1" name="楕円 380"/>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2"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3" name="楕円 382"/>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4" name="テキスト ボックス 383"/>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5" name="楕円 384"/>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6" name="テキスト ボックス 385"/>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7" name="楕円 386"/>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8" name="テキスト ボックス 387"/>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9" name="楕円 388"/>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0" name="テキスト ボックス 389"/>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これは人件費・物件費・操出金によるものであり、島間連絡船運営や施設の重複整備・運営など</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村である地理的な特殊事情に起因するものである。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生活インフラに係るものであり廃止等の措置が取れないため抜本的な改善は困難であるが、運営コストの削減、使用料等の適正な徴収により財政運営の健全化に努める必要がある。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123734</xdr:rowOff>
    </xdr:from>
    <xdr:to>
      <xdr:col>82</xdr:col>
      <xdr:colOff>107950</xdr:colOff>
      <xdr:row>78</xdr:row>
      <xdr:rowOff>123734</xdr:rowOff>
    </xdr:to>
    <xdr:cxnSp macro="">
      <xdr:nvCxnSpPr>
        <xdr:cNvPr id="425" name="直線コネクタ 424"/>
        <xdr:cNvCxnSpPr/>
      </xdr:nvCxnSpPr>
      <xdr:spPr>
        <a:xfrm>
          <a:off x="15671800" y="134968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162923</xdr:rowOff>
    </xdr:from>
    <xdr:to>
      <xdr:col>78</xdr:col>
      <xdr:colOff>69850</xdr:colOff>
      <xdr:row>78</xdr:row>
      <xdr:rowOff>123734</xdr:rowOff>
    </xdr:to>
    <xdr:cxnSp macro="">
      <xdr:nvCxnSpPr>
        <xdr:cNvPr id="428" name="直線コネクタ 427"/>
        <xdr:cNvCxnSpPr/>
      </xdr:nvCxnSpPr>
      <xdr:spPr>
        <a:xfrm>
          <a:off x="14782800" y="13193123"/>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162923</xdr:rowOff>
    </xdr:from>
    <xdr:to>
      <xdr:col>73</xdr:col>
      <xdr:colOff>180975</xdr:colOff>
      <xdr:row>77</xdr:row>
      <xdr:rowOff>50256</xdr:rowOff>
    </xdr:to>
    <xdr:cxnSp macro="">
      <xdr:nvCxnSpPr>
        <xdr:cNvPr id="431" name="直線コネクタ 430"/>
        <xdr:cNvCxnSpPr/>
      </xdr:nvCxnSpPr>
      <xdr:spPr>
        <a:xfrm flipV="1">
          <a:off x="13893800" y="131931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171087</xdr:rowOff>
    </xdr:to>
    <xdr:cxnSp macro="">
      <xdr:nvCxnSpPr>
        <xdr:cNvPr id="434" name="直線コネクタ 433"/>
        <xdr:cNvCxnSpPr/>
      </xdr:nvCxnSpPr>
      <xdr:spPr>
        <a:xfrm flipV="1">
          <a:off x="13004800" y="1325190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72934</xdr:rowOff>
    </xdr:from>
    <xdr:to>
      <xdr:col>82</xdr:col>
      <xdr:colOff>158750</xdr:colOff>
      <xdr:row>79</xdr:row>
      <xdr:rowOff>3084</xdr:rowOff>
    </xdr:to>
    <xdr:sp macro="" textlink="">
      <xdr:nvSpPr>
        <xdr:cNvPr id="444" name="楕円 443"/>
        <xdr:cNvSpPr/>
      </xdr:nvSpPr>
      <xdr:spPr>
        <a:xfrm>
          <a:off x="164592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45011</xdr:rowOff>
    </xdr:from>
    <xdr:ext cx="762000" cy="259045"/>
    <xdr:sp macro="" textlink="">
      <xdr:nvSpPr>
        <xdr:cNvPr id="445" name="公債費以外該当値テキスト"/>
        <xdr:cNvSpPr txBox="1"/>
      </xdr:nvSpPr>
      <xdr:spPr>
        <a:xfrm>
          <a:off x="165989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72934</xdr:rowOff>
    </xdr:from>
    <xdr:to>
      <xdr:col>78</xdr:col>
      <xdr:colOff>120650</xdr:colOff>
      <xdr:row>79</xdr:row>
      <xdr:rowOff>3084</xdr:rowOff>
    </xdr:to>
    <xdr:sp macro="" textlink="">
      <xdr:nvSpPr>
        <xdr:cNvPr id="446" name="楕円 445"/>
        <xdr:cNvSpPr/>
      </xdr:nvSpPr>
      <xdr:spPr>
        <a:xfrm>
          <a:off x="15621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159311</xdr:rowOff>
    </xdr:from>
    <xdr:ext cx="736600" cy="259045"/>
    <xdr:sp macro="" textlink="">
      <xdr:nvSpPr>
        <xdr:cNvPr id="447" name="テキスト ボックス 446"/>
        <xdr:cNvSpPr txBox="1"/>
      </xdr:nvSpPr>
      <xdr:spPr>
        <a:xfrm>
          <a:off x="15290800" y="1353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112123</xdr:rowOff>
    </xdr:from>
    <xdr:to>
      <xdr:col>74</xdr:col>
      <xdr:colOff>31750</xdr:colOff>
      <xdr:row>77</xdr:row>
      <xdr:rowOff>42273</xdr:rowOff>
    </xdr:to>
    <xdr:sp macro="" textlink="">
      <xdr:nvSpPr>
        <xdr:cNvPr id="448" name="楕円 447"/>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52450</xdr:rowOff>
    </xdr:from>
    <xdr:ext cx="762000" cy="259045"/>
    <xdr:sp macro="" textlink="">
      <xdr:nvSpPr>
        <xdr:cNvPr id="449" name="テキスト ボックス 448"/>
        <xdr:cNvSpPr txBox="1"/>
      </xdr:nvSpPr>
      <xdr:spPr>
        <a:xfrm>
          <a:off x="14401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170906</xdr:rowOff>
    </xdr:from>
    <xdr:to>
      <xdr:col>69</xdr:col>
      <xdr:colOff>142875</xdr:colOff>
      <xdr:row>77</xdr:row>
      <xdr:rowOff>101056</xdr:rowOff>
    </xdr:to>
    <xdr:sp macro="" textlink="">
      <xdr:nvSpPr>
        <xdr:cNvPr id="450" name="楕円 449"/>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85833</xdr:rowOff>
    </xdr:from>
    <xdr:ext cx="762000" cy="259045"/>
    <xdr:sp macro="" textlink="">
      <xdr:nvSpPr>
        <xdr:cNvPr id="451" name="テキスト ボックス 450"/>
        <xdr:cNvSpPr txBox="1"/>
      </xdr:nvSpPr>
      <xdr:spPr>
        <a:xfrm>
          <a:off x="13512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120287</xdr:rowOff>
    </xdr:from>
    <xdr:to>
      <xdr:col>65</xdr:col>
      <xdr:colOff>53975</xdr:colOff>
      <xdr:row>78</xdr:row>
      <xdr:rowOff>50437</xdr:rowOff>
    </xdr:to>
    <xdr:sp macro="" textlink="">
      <xdr:nvSpPr>
        <xdr:cNvPr id="452" name="楕円 451"/>
        <xdr:cNvSpPr/>
      </xdr:nvSpPr>
      <xdr:spPr>
        <a:xfrm>
          <a:off x="12954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35214</xdr:rowOff>
    </xdr:from>
    <xdr:ext cx="762000" cy="259045"/>
    <xdr:sp macro="" textlink="">
      <xdr:nvSpPr>
        <xdr:cNvPr id="453" name="テキスト ボックス 452"/>
        <xdr:cNvSpPr txBox="1"/>
      </xdr:nvSpPr>
      <xdr:spPr>
        <a:xfrm>
          <a:off x="12623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303</xdr:rowOff>
    </xdr:from>
    <xdr:to>
      <xdr:col>29</xdr:col>
      <xdr:colOff>127000</xdr:colOff>
      <xdr:row>18</xdr:row>
      <xdr:rowOff>18854</xdr:rowOff>
    </xdr:to>
    <xdr:cxnSp macro="">
      <xdr:nvCxnSpPr>
        <xdr:cNvPr id="51" name="直線コネクタ 50"/>
        <xdr:cNvCxnSpPr/>
      </xdr:nvCxnSpPr>
      <xdr:spPr bwMode="auto">
        <a:xfrm flipV="1">
          <a:off x="5003800" y="3134028"/>
          <a:ext cx="647700" cy="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156529</xdr:rowOff>
    </xdr:from>
    <xdr:ext cx="762000" cy="259045"/>
    <xdr:sp macro="" textlink="">
      <xdr:nvSpPr>
        <xdr:cNvPr id="52" name="人口1人当たり決算額の推移平均値テキスト130"/>
        <xdr:cNvSpPr txBox="1"/>
      </xdr:nvSpPr>
      <xdr:spPr>
        <a:xfrm>
          <a:off x="5740400" y="3118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18854</xdr:rowOff>
    </xdr:from>
    <xdr:to>
      <xdr:col>26</xdr:col>
      <xdr:colOff>50800</xdr:colOff>
      <xdr:row>18</xdr:row>
      <xdr:rowOff>21122</xdr:rowOff>
    </xdr:to>
    <xdr:cxnSp macro="">
      <xdr:nvCxnSpPr>
        <xdr:cNvPr id="54" name="直線コネクタ 53"/>
        <xdr:cNvCxnSpPr/>
      </xdr:nvCxnSpPr>
      <xdr:spPr bwMode="auto">
        <a:xfrm flipV="1">
          <a:off x="4305300" y="3152579"/>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15692</xdr:rowOff>
    </xdr:from>
    <xdr:to>
      <xdr:col>22</xdr:col>
      <xdr:colOff>114300</xdr:colOff>
      <xdr:row>18</xdr:row>
      <xdr:rowOff>21122</xdr:rowOff>
    </xdr:to>
    <xdr:cxnSp macro="">
      <xdr:nvCxnSpPr>
        <xdr:cNvPr id="57" name="直線コネクタ 56"/>
        <xdr:cNvCxnSpPr/>
      </xdr:nvCxnSpPr>
      <xdr:spPr bwMode="auto">
        <a:xfrm>
          <a:off x="3606800" y="3149417"/>
          <a:ext cx="698500" cy="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15692</xdr:rowOff>
    </xdr:from>
    <xdr:to>
      <xdr:col>18</xdr:col>
      <xdr:colOff>177800</xdr:colOff>
      <xdr:row>18</xdr:row>
      <xdr:rowOff>45095</xdr:rowOff>
    </xdr:to>
    <xdr:cxnSp macro="">
      <xdr:nvCxnSpPr>
        <xdr:cNvPr id="60" name="直線コネクタ 59"/>
        <xdr:cNvCxnSpPr/>
      </xdr:nvCxnSpPr>
      <xdr:spPr bwMode="auto">
        <a:xfrm flipV="1">
          <a:off x="2908300" y="3149417"/>
          <a:ext cx="698500" cy="2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120953</xdr:rowOff>
    </xdr:from>
    <xdr:to>
      <xdr:col>29</xdr:col>
      <xdr:colOff>177800</xdr:colOff>
      <xdr:row>18</xdr:row>
      <xdr:rowOff>51103</xdr:rowOff>
    </xdr:to>
    <xdr:sp macro="" textlink="">
      <xdr:nvSpPr>
        <xdr:cNvPr id="70" name="楕円 69"/>
        <xdr:cNvSpPr/>
      </xdr:nvSpPr>
      <xdr:spPr bwMode="auto">
        <a:xfrm>
          <a:off x="5600700" y="308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137480</xdr:rowOff>
    </xdr:from>
    <xdr:ext cx="762000" cy="259045"/>
    <xdr:sp macro="" textlink="">
      <xdr:nvSpPr>
        <xdr:cNvPr id="71" name="人口1人当たり決算額の推移該当値テキスト130"/>
        <xdr:cNvSpPr txBox="1"/>
      </xdr:nvSpPr>
      <xdr:spPr>
        <a:xfrm>
          <a:off x="5740400" y="292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139504</xdr:rowOff>
    </xdr:from>
    <xdr:to>
      <xdr:col>26</xdr:col>
      <xdr:colOff>101600</xdr:colOff>
      <xdr:row>18</xdr:row>
      <xdr:rowOff>69654</xdr:rowOff>
    </xdr:to>
    <xdr:sp macro="" textlink="">
      <xdr:nvSpPr>
        <xdr:cNvPr id="72" name="楕円 71"/>
        <xdr:cNvSpPr/>
      </xdr:nvSpPr>
      <xdr:spPr bwMode="auto">
        <a:xfrm>
          <a:off x="4953000" y="31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79831</xdr:rowOff>
    </xdr:from>
    <xdr:ext cx="736600" cy="259045"/>
    <xdr:sp macro="" textlink="">
      <xdr:nvSpPr>
        <xdr:cNvPr id="73" name="テキスト ボックス 72"/>
        <xdr:cNvSpPr txBox="1"/>
      </xdr:nvSpPr>
      <xdr:spPr>
        <a:xfrm>
          <a:off x="4622800" y="2870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141772</xdr:rowOff>
    </xdr:from>
    <xdr:to>
      <xdr:col>22</xdr:col>
      <xdr:colOff>165100</xdr:colOff>
      <xdr:row>18</xdr:row>
      <xdr:rowOff>71922</xdr:rowOff>
    </xdr:to>
    <xdr:sp macro="" textlink="">
      <xdr:nvSpPr>
        <xdr:cNvPr id="74" name="楕円 73"/>
        <xdr:cNvSpPr/>
      </xdr:nvSpPr>
      <xdr:spPr bwMode="auto">
        <a:xfrm>
          <a:off x="4254500" y="31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82099</xdr:rowOff>
    </xdr:from>
    <xdr:ext cx="762000" cy="259045"/>
    <xdr:sp macro="" textlink="">
      <xdr:nvSpPr>
        <xdr:cNvPr id="75" name="テキスト ボックス 74"/>
        <xdr:cNvSpPr txBox="1"/>
      </xdr:nvSpPr>
      <xdr:spPr>
        <a:xfrm>
          <a:off x="3924300" y="287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136342</xdr:rowOff>
    </xdr:from>
    <xdr:to>
      <xdr:col>19</xdr:col>
      <xdr:colOff>38100</xdr:colOff>
      <xdr:row>18</xdr:row>
      <xdr:rowOff>66492</xdr:rowOff>
    </xdr:to>
    <xdr:sp macro="" textlink="">
      <xdr:nvSpPr>
        <xdr:cNvPr id="76" name="楕円 75"/>
        <xdr:cNvSpPr/>
      </xdr:nvSpPr>
      <xdr:spPr bwMode="auto">
        <a:xfrm>
          <a:off x="3556000" y="309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76669</xdr:rowOff>
    </xdr:from>
    <xdr:ext cx="762000" cy="259045"/>
    <xdr:sp macro="" textlink="">
      <xdr:nvSpPr>
        <xdr:cNvPr id="77" name="テキスト ボックス 76"/>
        <xdr:cNvSpPr txBox="1"/>
      </xdr:nvSpPr>
      <xdr:spPr>
        <a:xfrm>
          <a:off x="3225800" y="28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165745</xdr:rowOff>
    </xdr:from>
    <xdr:to>
      <xdr:col>15</xdr:col>
      <xdr:colOff>101600</xdr:colOff>
      <xdr:row>18</xdr:row>
      <xdr:rowOff>95895</xdr:rowOff>
    </xdr:to>
    <xdr:sp macro="" textlink="">
      <xdr:nvSpPr>
        <xdr:cNvPr id="78" name="楕円 77"/>
        <xdr:cNvSpPr/>
      </xdr:nvSpPr>
      <xdr:spPr bwMode="auto">
        <a:xfrm>
          <a:off x="2857500" y="3128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106072</xdr:rowOff>
    </xdr:from>
    <xdr:ext cx="762000" cy="259045"/>
    <xdr:sp macro="" textlink="">
      <xdr:nvSpPr>
        <xdr:cNvPr id="79" name="テキスト ボックス 78"/>
        <xdr:cNvSpPr txBox="1"/>
      </xdr:nvSpPr>
      <xdr:spPr>
        <a:xfrm>
          <a:off x="2527300" y="289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95172</xdr:rowOff>
    </xdr:from>
    <xdr:to>
      <xdr:col>29</xdr:col>
      <xdr:colOff>127000</xdr:colOff>
      <xdr:row>36</xdr:row>
      <xdr:rowOff>138763</xdr:rowOff>
    </xdr:to>
    <xdr:cxnSp macro="">
      <xdr:nvCxnSpPr>
        <xdr:cNvPr id="114" name="直線コネクタ 113"/>
        <xdr:cNvCxnSpPr/>
      </xdr:nvCxnSpPr>
      <xdr:spPr bwMode="auto">
        <a:xfrm>
          <a:off x="5003800" y="7048422"/>
          <a:ext cx="647700" cy="4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70059</xdr:rowOff>
    </xdr:from>
    <xdr:to>
      <xdr:col>26</xdr:col>
      <xdr:colOff>50800</xdr:colOff>
      <xdr:row>36</xdr:row>
      <xdr:rowOff>95172</xdr:rowOff>
    </xdr:to>
    <xdr:cxnSp macro="">
      <xdr:nvCxnSpPr>
        <xdr:cNvPr id="117" name="直線コネクタ 116"/>
        <xdr:cNvCxnSpPr/>
      </xdr:nvCxnSpPr>
      <xdr:spPr bwMode="auto">
        <a:xfrm>
          <a:off x="4305300" y="7023309"/>
          <a:ext cx="698500" cy="2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70059</xdr:rowOff>
    </xdr:from>
    <xdr:to>
      <xdr:col>22</xdr:col>
      <xdr:colOff>114300</xdr:colOff>
      <xdr:row>36</xdr:row>
      <xdr:rowOff>103578</xdr:rowOff>
    </xdr:to>
    <xdr:cxnSp macro="">
      <xdr:nvCxnSpPr>
        <xdr:cNvPr id="120" name="直線コネクタ 119"/>
        <xdr:cNvCxnSpPr/>
      </xdr:nvCxnSpPr>
      <xdr:spPr bwMode="auto">
        <a:xfrm flipV="1">
          <a:off x="3606800" y="7023309"/>
          <a:ext cx="698500" cy="33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103578</xdr:rowOff>
    </xdr:from>
    <xdr:to>
      <xdr:col>18</xdr:col>
      <xdr:colOff>177800</xdr:colOff>
      <xdr:row>36</xdr:row>
      <xdr:rowOff>125530</xdr:rowOff>
    </xdr:to>
    <xdr:cxnSp macro="">
      <xdr:nvCxnSpPr>
        <xdr:cNvPr id="123" name="直線コネクタ 122"/>
        <xdr:cNvCxnSpPr/>
      </xdr:nvCxnSpPr>
      <xdr:spPr bwMode="auto">
        <a:xfrm flipV="1">
          <a:off x="2908300" y="7056828"/>
          <a:ext cx="698500" cy="2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87963</xdr:rowOff>
    </xdr:from>
    <xdr:to>
      <xdr:col>29</xdr:col>
      <xdr:colOff>177800</xdr:colOff>
      <xdr:row>37</xdr:row>
      <xdr:rowOff>18113</xdr:rowOff>
    </xdr:to>
    <xdr:sp macro="" textlink="">
      <xdr:nvSpPr>
        <xdr:cNvPr id="133" name="楕円 132"/>
        <xdr:cNvSpPr/>
      </xdr:nvSpPr>
      <xdr:spPr bwMode="auto">
        <a:xfrm>
          <a:off x="5600700" y="704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60040</xdr:rowOff>
    </xdr:from>
    <xdr:ext cx="762000" cy="259045"/>
    <xdr:sp macro="" textlink="">
      <xdr:nvSpPr>
        <xdr:cNvPr id="134" name="人口1人当たり決算額の推移該当値テキスト445"/>
        <xdr:cNvSpPr txBox="1"/>
      </xdr:nvSpPr>
      <xdr:spPr>
        <a:xfrm>
          <a:off x="5740400" y="701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44372</xdr:rowOff>
    </xdr:from>
    <xdr:to>
      <xdr:col>26</xdr:col>
      <xdr:colOff>101600</xdr:colOff>
      <xdr:row>36</xdr:row>
      <xdr:rowOff>145972</xdr:rowOff>
    </xdr:to>
    <xdr:sp macro="" textlink="">
      <xdr:nvSpPr>
        <xdr:cNvPr id="135" name="楕円 134"/>
        <xdr:cNvSpPr/>
      </xdr:nvSpPr>
      <xdr:spPr bwMode="auto">
        <a:xfrm>
          <a:off x="4953000" y="699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130749</xdr:rowOff>
    </xdr:from>
    <xdr:ext cx="736600" cy="259045"/>
    <xdr:sp macro="" textlink="">
      <xdr:nvSpPr>
        <xdr:cNvPr id="136" name="テキスト ボックス 135"/>
        <xdr:cNvSpPr txBox="1"/>
      </xdr:nvSpPr>
      <xdr:spPr>
        <a:xfrm>
          <a:off x="4622800" y="708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19259</xdr:rowOff>
    </xdr:from>
    <xdr:to>
      <xdr:col>22</xdr:col>
      <xdr:colOff>165100</xdr:colOff>
      <xdr:row>36</xdr:row>
      <xdr:rowOff>120859</xdr:rowOff>
    </xdr:to>
    <xdr:sp macro="" textlink="">
      <xdr:nvSpPr>
        <xdr:cNvPr id="137" name="楕円 136"/>
        <xdr:cNvSpPr/>
      </xdr:nvSpPr>
      <xdr:spPr bwMode="auto">
        <a:xfrm>
          <a:off x="4254500" y="69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105636</xdr:rowOff>
    </xdr:from>
    <xdr:ext cx="762000" cy="259045"/>
    <xdr:sp macro="" textlink="">
      <xdr:nvSpPr>
        <xdr:cNvPr id="138" name="テキスト ボックス 137"/>
        <xdr:cNvSpPr txBox="1"/>
      </xdr:nvSpPr>
      <xdr:spPr>
        <a:xfrm>
          <a:off x="3924300" y="70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52778</xdr:rowOff>
    </xdr:from>
    <xdr:to>
      <xdr:col>19</xdr:col>
      <xdr:colOff>38100</xdr:colOff>
      <xdr:row>36</xdr:row>
      <xdr:rowOff>154378</xdr:rowOff>
    </xdr:to>
    <xdr:sp macro="" textlink="">
      <xdr:nvSpPr>
        <xdr:cNvPr id="139" name="楕円 138"/>
        <xdr:cNvSpPr/>
      </xdr:nvSpPr>
      <xdr:spPr bwMode="auto">
        <a:xfrm>
          <a:off x="3556000" y="700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164555</xdr:rowOff>
    </xdr:from>
    <xdr:ext cx="762000" cy="259045"/>
    <xdr:sp macro="" textlink="">
      <xdr:nvSpPr>
        <xdr:cNvPr id="140" name="テキスト ボックス 139"/>
        <xdr:cNvSpPr txBox="1"/>
      </xdr:nvSpPr>
      <xdr:spPr>
        <a:xfrm>
          <a:off x="3225800" y="67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74730</xdr:rowOff>
    </xdr:from>
    <xdr:to>
      <xdr:col>15</xdr:col>
      <xdr:colOff>101600</xdr:colOff>
      <xdr:row>37</xdr:row>
      <xdr:rowOff>4880</xdr:rowOff>
    </xdr:to>
    <xdr:sp macro="" textlink="">
      <xdr:nvSpPr>
        <xdr:cNvPr id="141" name="楕円 140"/>
        <xdr:cNvSpPr/>
      </xdr:nvSpPr>
      <xdr:spPr bwMode="auto">
        <a:xfrm>
          <a:off x="2857500" y="702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161107</xdr:rowOff>
    </xdr:from>
    <xdr:ext cx="762000" cy="259045"/>
    <xdr:sp macro="" textlink="">
      <xdr:nvSpPr>
        <xdr:cNvPr id="142" name="テキスト ボックス 141"/>
        <xdr:cNvSpPr txBox="1"/>
      </xdr:nvSpPr>
      <xdr:spPr>
        <a:xfrm>
          <a:off x="2527300" y="71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2,711
27.54
4,611,052
4,473,632
137,420
1,684,128
2,786,108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76977</xdr:rowOff>
    </xdr:from>
    <xdr:to>
      <xdr:col>24</xdr:col>
      <xdr:colOff>63500</xdr:colOff>
      <xdr:row>37</xdr:row>
      <xdr:rowOff>82638</xdr:rowOff>
    </xdr:to>
    <xdr:cxnSp macro="">
      <xdr:nvCxnSpPr>
        <xdr:cNvPr id="60" name="直線コネクタ 59"/>
        <xdr:cNvCxnSpPr/>
      </xdr:nvCxnSpPr>
      <xdr:spPr>
        <a:xfrm flipV="1">
          <a:off x="3797300" y="6420627"/>
          <a:ext cx="8382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82638</xdr:rowOff>
    </xdr:from>
    <xdr:to>
      <xdr:col>19</xdr:col>
      <xdr:colOff>177800</xdr:colOff>
      <xdr:row>37</xdr:row>
      <xdr:rowOff>86346</xdr:rowOff>
    </xdr:to>
    <xdr:cxnSp macro="">
      <xdr:nvCxnSpPr>
        <xdr:cNvPr id="63" name="直線コネクタ 62"/>
        <xdr:cNvCxnSpPr/>
      </xdr:nvCxnSpPr>
      <xdr:spPr>
        <a:xfrm flipV="1">
          <a:off x="2908300" y="6426288"/>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86346</xdr:rowOff>
    </xdr:from>
    <xdr:to>
      <xdr:col>15</xdr:col>
      <xdr:colOff>50800</xdr:colOff>
      <xdr:row>37</xdr:row>
      <xdr:rowOff>89089</xdr:rowOff>
    </xdr:to>
    <xdr:cxnSp macro="">
      <xdr:nvCxnSpPr>
        <xdr:cNvPr id="66" name="直線コネクタ 65"/>
        <xdr:cNvCxnSpPr/>
      </xdr:nvCxnSpPr>
      <xdr:spPr>
        <a:xfrm flipV="1">
          <a:off x="2019300" y="64299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86812</xdr:rowOff>
    </xdr:from>
    <xdr:to>
      <xdr:col>10</xdr:col>
      <xdr:colOff>114300</xdr:colOff>
      <xdr:row>37</xdr:row>
      <xdr:rowOff>89089</xdr:rowOff>
    </xdr:to>
    <xdr:cxnSp macro="">
      <xdr:nvCxnSpPr>
        <xdr:cNvPr id="69" name="直線コネクタ 68"/>
        <xdr:cNvCxnSpPr/>
      </xdr:nvCxnSpPr>
      <xdr:spPr>
        <a:xfrm>
          <a:off x="1130300" y="6430462"/>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26177</xdr:rowOff>
    </xdr:from>
    <xdr:to>
      <xdr:col>24</xdr:col>
      <xdr:colOff>114300</xdr:colOff>
      <xdr:row>37</xdr:row>
      <xdr:rowOff>127777</xdr:rowOff>
    </xdr:to>
    <xdr:sp macro="" textlink="">
      <xdr:nvSpPr>
        <xdr:cNvPr id="79" name="楕円 78"/>
        <xdr:cNvSpPr/>
      </xdr:nvSpPr>
      <xdr:spPr>
        <a:xfrm>
          <a:off x="4584700" y="63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49054</xdr:rowOff>
    </xdr:from>
    <xdr:ext cx="599010" cy="259045"/>
    <xdr:sp macro="" textlink="">
      <xdr:nvSpPr>
        <xdr:cNvPr id="80" name="人件費該当値テキスト"/>
        <xdr:cNvSpPr txBox="1"/>
      </xdr:nvSpPr>
      <xdr:spPr>
        <a:xfrm>
          <a:off x="4686300" y="6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31838</xdr:rowOff>
    </xdr:from>
    <xdr:to>
      <xdr:col>20</xdr:col>
      <xdr:colOff>38100</xdr:colOff>
      <xdr:row>37</xdr:row>
      <xdr:rowOff>133438</xdr:rowOff>
    </xdr:to>
    <xdr:sp macro="" textlink="">
      <xdr:nvSpPr>
        <xdr:cNvPr id="81" name="楕円 80"/>
        <xdr:cNvSpPr/>
      </xdr:nvSpPr>
      <xdr:spPr>
        <a:xfrm>
          <a:off x="3746500" y="63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149965</xdr:rowOff>
    </xdr:from>
    <xdr:ext cx="599010" cy="259045"/>
    <xdr:sp macro="" textlink="">
      <xdr:nvSpPr>
        <xdr:cNvPr id="82" name="テキスト ボックス 81"/>
        <xdr:cNvSpPr txBox="1"/>
      </xdr:nvSpPr>
      <xdr:spPr>
        <a:xfrm>
          <a:off x="3497795" y="615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35546</xdr:rowOff>
    </xdr:from>
    <xdr:to>
      <xdr:col>15</xdr:col>
      <xdr:colOff>101600</xdr:colOff>
      <xdr:row>37</xdr:row>
      <xdr:rowOff>137146</xdr:rowOff>
    </xdr:to>
    <xdr:sp macro="" textlink="">
      <xdr:nvSpPr>
        <xdr:cNvPr id="83" name="楕円 82"/>
        <xdr:cNvSpPr/>
      </xdr:nvSpPr>
      <xdr:spPr>
        <a:xfrm>
          <a:off x="2857500" y="63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153673</xdr:rowOff>
    </xdr:from>
    <xdr:ext cx="599010" cy="259045"/>
    <xdr:sp macro="" textlink="">
      <xdr:nvSpPr>
        <xdr:cNvPr id="84" name="テキスト ボックス 83"/>
        <xdr:cNvSpPr txBox="1"/>
      </xdr:nvSpPr>
      <xdr:spPr>
        <a:xfrm>
          <a:off x="2608795" y="615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38289</xdr:rowOff>
    </xdr:from>
    <xdr:to>
      <xdr:col>10</xdr:col>
      <xdr:colOff>165100</xdr:colOff>
      <xdr:row>37</xdr:row>
      <xdr:rowOff>139889</xdr:rowOff>
    </xdr:to>
    <xdr:sp macro="" textlink="">
      <xdr:nvSpPr>
        <xdr:cNvPr id="85" name="楕円 84"/>
        <xdr:cNvSpPr/>
      </xdr:nvSpPr>
      <xdr:spPr>
        <a:xfrm>
          <a:off x="1968500" y="638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156416</xdr:rowOff>
    </xdr:from>
    <xdr:ext cx="599010" cy="259045"/>
    <xdr:sp macro="" textlink="">
      <xdr:nvSpPr>
        <xdr:cNvPr id="86" name="テキスト ボックス 85"/>
        <xdr:cNvSpPr txBox="1"/>
      </xdr:nvSpPr>
      <xdr:spPr>
        <a:xfrm>
          <a:off x="1719795" y="61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36012</xdr:rowOff>
    </xdr:from>
    <xdr:to>
      <xdr:col>6</xdr:col>
      <xdr:colOff>38100</xdr:colOff>
      <xdr:row>37</xdr:row>
      <xdr:rowOff>137612</xdr:rowOff>
    </xdr:to>
    <xdr:sp macro="" textlink="">
      <xdr:nvSpPr>
        <xdr:cNvPr id="87" name="楕円 86"/>
        <xdr:cNvSpPr/>
      </xdr:nvSpPr>
      <xdr:spPr>
        <a:xfrm>
          <a:off x="1079500" y="63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154139</xdr:rowOff>
    </xdr:from>
    <xdr:ext cx="599010" cy="259045"/>
    <xdr:sp macro="" textlink="">
      <xdr:nvSpPr>
        <xdr:cNvPr id="88" name="テキスト ボックス 87"/>
        <xdr:cNvSpPr txBox="1"/>
      </xdr:nvSpPr>
      <xdr:spPr>
        <a:xfrm>
          <a:off x="830795" y="6154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85470</xdr:rowOff>
    </xdr:from>
    <xdr:to>
      <xdr:col>24</xdr:col>
      <xdr:colOff>63500</xdr:colOff>
      <xdr:row>58</xdr:row>
      <xdr:rowOff>88961</xdr:rowOff>
    </xdr:to>
    <xdr:cxnSp macro="">
      <xdr:nvCxnSpPr>
        <xdr:cNvPr id="117" name="直線コネクタ 116"/>
        <xdr:cNvCxnSpPr/>
      </xdr:nvCxnSpPr>
      <xdr:spPr>
        <a:xfrm flipV="1">
          <a:off x="3797300" y="10029570"/>
          <a:ext cx="8382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85975</xdr:rowOff>
    </xdr:from>
    <xdr:to>
      <xdr:col>19</xdr:col>
      <xdr:colOff>177800</xdr:colOff>
      <xdr:row>58</xdr:row>
      <xdr:rowOff>88961</xdr:rowOff>
    </xdr:to>
    <xdr:cxnSp macro="">
      <xdr:nvCxnSpPr>
        <xdr:cNvPr id="120" name="直線コネクタ 119"/>
        <xdr:cNvCxnSpPr/>
      </xdr:nvCxnSpPr>
      <xdr:spPr>
        <a:xfrm>
          <a:off x="2908300" y="10030075"/>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85975</xdr:rowOff>
    </xdr:from>
    <xdr:to>
      <xdr:col>15</xdr:col>
      <xdr:colOff>50800</xdr:colOff>
      <xdr:row>58</xdr:row>
      <xdr:rowOff>96547</xdr:rowOff>
    </xdr:to>
    <xdr:cxnSp macro="">
      <xdr:nvCxnSpPr>
        <xdr:cNvPr id="123" name="直線コネクタ 122"/>
        <xdr:cNvCxnSpPr/>
      </xdr:nvCxnSpPr>
      <xdr:spPr>
        <a:xfrm flipV="1">
          <a:off x="2019300" y="10030075"/>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96547</xdr:rowOff>
    </xdr:from>
    <xdr:to>
      <xdr:col>10</xdr:col>
      <xdr:colOff>114300</xdr:colOff>
      <xdr:row>58</xdr:row>
      <xdr:rowOff>104067</xdr:rowOff>
    </xdr:to>
    <xdr:cxnSp macro="">
      <xdr:nvCxnSpPr>
        <xdr:cNvPr id="126" name="直線コネクタ 125"/>
        <xdr:cNvCxnSpPr/>
      </xdr:nvCxnSpPr>
      <xdr:spPr>
        <a:xfrm flipV="1">
          <a:off x="1130300" y="10040647"/>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34670</xdr:rowOff>
    </xdr:from>
    <xdr:to>
      <xdr:col>24</xdr:col>
      <xdr:colOff>114300</xdr:colOff>
      <xdr:row>58</xdr:row>
      <xdr:rowOff>136270</xdr:rowOff>
    </xdr:to>
    <xdr:sp macro="" textlink="">
      <xdr:nvSpPr>
        <xdr:cNvPr id="136" name="楕円 135"/>
        <xdr:cNvSpPr/>
      </xdr:nvSpPr>
      <xdr:spPr>
        <a:xfrm>
          <a:off x="4584700" y="99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165497</xdr:rowOff>
    </xdr:from>
    <xdr:ext cx="599010" cy="259045"/>
    <xdr:sp macro="" textlink="">
      <xdr:nvSpPr>
        <xdr:cNvPr id="137" name="物件費該当値テキスト"/>
        <xdr:cNvSpPr txBox="1"/>
      </xdr:nvSpPr>
      <xdr:spPr>
        <a:xfrm>
          <a:off x="4686300" y="976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38161</xdr:rowOff>
    </xdr:from>
    <xdr:to>
      <xdr:col>20</xdr:col>
      <xdr:colOff>38100</xdr:colOff>
      <xdr:row>58</xdr:row>
      <xdr:rowOff>139761</xdr:rowOff>
    </xdr:to>
    <xdr:sp macro="" textlink="">
      <xdr:nvSpPr>
        <xdr:cNvPr id="138" name="楕円 137"/>
        <xdr:cNvSpPr/>
      </xdr:nvSpPr>
      <xdr:spPr>
        <a:xfrm>
          <a:off x="3746500" y="99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156288</xdr:rowOff>
    </xdr:from>
    <xdr:ext cx="599010" cy="259045"/>
    <xdr:sp macro="" textlink="">
      <xdr:nvSpPr>
        <xdr:cNvPr id="139" name="テキスト ボックス 138"/>
        <xdr:cNvSpPr txBox="1"/>
      </xdr:nvSpPr>
      <xdr:spPr>
        <a:xfrm>
          <a:off x="3497795" y="975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35175</xdr:rowOff>
    </xdr:from>
    <xdr:to>
      <xdr:col>15</xdr:col>
      <xdr:colOff>101600</xdr:colOff>
      <xdr:row>58</xdr:row>
      <xdr:rowOff>136775</xdr:rowOff>
    </xdr:to>
    <xdr:sp macro="" textlink="">
      <xdr:nvSpPr>
        <xdr:cNvPr id="140" name="楕円 139"/>
        <xdr:cNvSpPr/>
      </xdr:nvSpPr>
      <xdr:spPr>
        <a:xfrm>
          <a:off x="2857500" y="99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153302</xdr:rowOff>
    </xdr:from>
    <xdr:ext cx="599010" cy="259045"/>
    <xdr:sp macro="" textlink="">
      <xdr:nvSpPr>
        <xdr:cNvPr id="141" name="テキスト ボックス 140"/>
        <xdr:cNvSpPr txBox="1"/>
      </xdr:nvSpPr>
      <xdr:spPr>
        <a:xfrm>
          <a:off x="2608795" y="975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45747</xdr:rowOff>
    </xdr:from>
    <xdr:to>
      <xdr:col>10</xdr:col>
      <xdr:colOff>165100</xdr:colOff>
      <xdr:row>58</xdr:row>
      <xdr:rowOff>147347</xdr:rowOff>
    </xdr:to>
    <xdr:sp macro="" textlink="">
      <xdr:nvSpPr>
        <xdr:cNvPr id="142" name="楕円 141"/>
        <xdr:cNvSpPr/>
      </xdr:nvSpPr>
      <xdr:spPr>
        <a:xfrm>
          <a:off x="1968500" y="998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163874</xdr:rowOff>
    </xdr:from>
    <xdr:ext cx="599010" cy="259045"/>
    <xdr:sp macro="" textlink="">
      <xdr:nvSpPr>
        <xdr:cNvPr id="143" name="テキスト ボックス 142"/>
        <xdr:cNvSpPr txBox="1"/>
      </xdr:nvSpPr>
      <xdr:spPr>
        <a:xfrm>
          <a:off x="1719795" y="976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53267</xdr:rowOff>
    </xdr:from>
    <xdr:to>
      <xdr:col>6</xdr:col>
      <xdr:colOff>38100</xdr:colOff>
      <xdr:row>58</xdr:row>
      <xdr:rowOff>154867</xdr:rowOff>
    </xdr:to>
    <xdr:sp macro="" textlink="">
      <xdr:nvSpPr>
        <xdr:cNvPr id="144" name="楕円 143"/>
        <xdr:cNvSpPr/>
      </xdr:nvSpPr>
      <xdr:spPr>
        <a:xfrm>
          <a:off x="1079500" y="99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171394</xdr:rowOff>
    </xdr:from>
    <xdr:ext cx="599010" cy="259045"/>
    <xdr:sp macro="" textlink="">
      <xdr:nvSpPr>
        <xdr:cNvPr id="145" name="テキスト ボックス 144"/>
        <xdr:cNvSpPr txBox="1"/>
      </xdr:nvSpPr>
      <xdr:spPr>
        <a:xfrm>
          <a:off x="830795" y="977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26429</xdr:rowOff>
    </xdr:from>
    <xdr:to>
      <xdr:col>24</xdr:col>
      <xdr:colOff>63500</xdr:colOff>
      <xdr:row>78</xdr:row>
      <xdr:rowOff>58307</xdr:rowOff>
    </xdr:to>
    <xdr:cxnSp macro="">
      <xdr:nvCxnSpPr>
        <xdr:cNvPr id="174" name="直線コネクタ 173"/>
        <xdr:cNvCxnSpPr/>
      </xdr:nvCxnSpPr>
      <xdr:spPr>
        <a:xfrm flipV="1">
          <a:off x="3797300" y="13399529"/>
          <a:ext cx="838200" cy="3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51416</xdr:rowOff>
    </xdr:from>
    <xdr:ext cx="534377" cy="259045"/>
    <xdr:sp macro="" textlink="">
      <xdr:nvSpPr>
        <xdr:cNvPr id="175" name="維持補修費平均値テキスト"/>
        <xdr:cNvSpPr txBox="1"/>
      </xdr:nvSpPr>
      <xdr:spPr>
        <a:xfrm>
          <a:off x="4686300" y="1342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162034</xdr:rowOff>
    </xdr:from>
    <xdr:to>
      <xdr:col>19</xdr:col>
      <xdr:colOff>177800</xdr:colOff>
      <xdr:row>78</xdr:row>
      <xdr:rowOff>58307</xdr:rowOff>
    </xdr:to>
    <xdr:cxnSp macro="">
      <xdr:nvCxnSpPr>
        <xdr:cNvPr id="177" name="直線コネクタ 176"/>
        <xdr:cNvCxnSpPr/>
      </xdr:nvCxnSpPr>
      <xdr:spPr>
        <a:xfrm>
          <a:off x="2908300" y="1336368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168871</xdr:rowOff>
    </xdr:from>
    <xdr:ext cx="534377" cy="259045"/>
    <xdr:sp macro="" textlink="">
      <xdr:nvSpPr>
        <xdr:cNvPr id="179" name="テキスト ボックス 178"/>
        <xdr:cNvSpPr txBox="1"/>
      </xdr:nvSpPr>
      <xdr:spPr>
        <a:xfrm>
          <a:off x="3530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162034</xdr:rowOff>
    </xdr:from>
    <xdr:to>
      <xdr:col>15</xdr:col>
      <xdr:colOff>50800</xdr:colOff>
      <xdr:row>78</xdr:row>
      <xdr:rowOff>101043</xdr:rowOff>
    </xdr:to>
    <xdr:cxnSp macro="">
      <xdr:nvCxnSpPr>
        <xdr:cNvPr id="180" name="直線コネクタ 179"/>
        <xdr:cNvCxnSpPr/>
      </xdr:nvCxnSpPr>
      <xdr:spPr>
        <a:xfrm flipV="1">
          <a:off x="2019300" y="13363684"/>
          <a:ext cx="889000" cy="1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101043</xdr:rowOff>
    </xdr:from>
    <xdr:to>
      <xdr:col>10</xdr:col>
      <xdr:colOff>114300</xdr:colOff>
      <xdr:row>78</xdr:row>
      <xdr:rowOff>109666</xdr:rowOff>
    </xdr:to>
    <xdr:cxnSp macro="">
      <xdr:nvCxnSpPr>
        <xdr:cNvPr id="183" name="直線コネクタ 182"/>
        <xdr:cNvCxnSpPr/>
      </xdr:nvCxnSpPr>
      <xdr:spPr>
        <a:xfrm flipV="1">
          <a:off x="1130300" y="13474143"/>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14085</xdr:rowOff>
    </xdr:from>
    <xdr:ext cx="534377" cy="259045"/>
    <xdr:sp macro="" textlink="">
      <xdr:nvSpPr>
        <xdr:cNvPr id="187" name="テキスト ボックス 186"/>
        <xdr:cNvSpPr txBox="1"/>
      </xdr:nvSpPr>
      <xdr:spPr>
        <a:xfrm>
          <a:off x="863111" y="135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147079</xdr:rowOff>
    </xdr:from>
    <xdr:to>
      <xdr:col>24</xdr:col>
      <xdr:colOff>114300</xdr:colOff>
      <xdr:row>78</xdr:row>
      <xdr:rowOff>77229</xdr:rowOff>
    </xdr:to>
    <xdr:sp macro="" textlink="">
      <xdr:nvSpPr>
        <xdr:cNvPr id="193" name="楕円 192"/>
        <xdr:cNvSpPr/>
      </xdr:nvSpPr>
      <xdr:spPr>
        <a:xfrm>
          <a:off x="45847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169956</xdr:rowOff>
    </xdr:from>
    <xdr:ext cx="534377" cy="259045"/>
    <xdr:sp macro="" textlink="">
      <xdr:nvSpPr>
        <xdr:cNvPr id="194" name="維持補修費該当値テキスト"/>
        <xdr:cNvSpPr txBox="1"/>
      </xdr:nvSpPr>
      <xdr:spPr>
        <a:xfrm>
          <a:off x="4686300" y="132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7507</xdr:rowOff>
    </xdr:from>
    <xdr:to>
      <xdr:col>20</xdr:col>
      <xdr:colOff>38100</xdr:colOff>
      <xdr:row>78</xdr:row>
      <xdr:rowOff>109107</xdr:rowOff>
    </xdr:to>
    <xdr:sp macro="" textlink="">
      <xdr:nvSpPr>
        <xdr:cNvPr id="195" name="楕円 194"/>
        <xdr:cNvSpPr/>
      </xdr:nvSpPr>
      <xdr:spPr>
        <a:xfrm>
          <a:off x="3746500" y="133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125634</xdr:rowOff>
    </xdr:from>
    <xdr:ext cx="534377" cy="259045"/>
    <xdr:sp macro="" textlink="">
      <xdr:nvSpPr>
        <xdr:cNvPr id="196" name="テキスト ボックス 195"/>
        <xdr:cNvSpPr txBox="1"/>
      </xdr:nvSpPr>
      <xdr:spPr>
        <a:xfrm>
          <a:off x="3530111" y="13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111234</xdr:rowOff>
    </xdr:from>
    <xdr:to>
      <xdr:col>15</xdr:col>
      <xdr:colOff>101600</xdr:colOff>
      <xdr:row>78</xdr:row>
      <xdr:rowOff>41384</xdr:rowOff>
    </xdr:to>
    <xdr:sp macro="" textlink="">
      <xdr:nvSpPr>
        <xdr:cNvPr id="197" name="楕円 196"/>
        <xdr:cNvSpPr/>
      </xdr:nvSpPr>
      <xdr:spPr>
        <a:xfrm>
          <a:off x="2857500" y="133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57911</xdr:rowOff>
    </xdr:from>
    <xdr:ext cx="534377" cy="259045"/>
    <xdr:sp macro="" textlink="">
      <xdr:nvSpPr>
        <xdr:cNvPr id="198" name="テキスト ボックス 197"/>
        <xdr:cNvSpPr txBox="1"/>
      </xdr:nvSpPr>
      <xdr:spPr>
        <a:xfrm>
          <a:off x="2641111" y="130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50243</xdr:rowOff>
    </xdr:from>
    <xdr:to>
      <xdr:col>10</xdr:col>
      <xdr:colOff>165100</xdr:colOff>
      <xdr:row>78</xdr:row>
      <xdr:rowOff>151843</xdr:rowOff>
    </xdr:to>
    <xdr:sp macro="" textlink="">
      <xdr:nvSpPr>
        <xdr:cNvPr id="199" name="楕円 198"/>
        <xdr:cNvSpPr/>
      </xdr:nvSpPr>
      <xdr:spPr>
        <a:xfrm>
          <a:off x="1968500" y="134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168370</xdr:rowOff>
    </xdr:from>
    <xdr:ext cx="534377" cy="259045"/>
    <xdr:sp macro="" textlink="">
      <xdr:nvSpPr>
        <xdr:cNvPr id="200" name="テキスト ボックス 199"/>
        <xdr:cNvSpPr txBox="1"/>
      </xdr:nvSpPr>
      <xdr:spPr>
        <a:xfrm>
          <a:off x="1752111" y="131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58866</xdr:rowOff>
    </xdr:from>
    <xdr:to>
      <xdr:col>6</xdr:col>
      <xdr:colOff>38100</xdr:colOff>
      <xdr:row>78</xdr:row>
      <xdr:rowOff>160466</xdr:rowOff>
    </xdr:to>
    <xdr:sp macro="" textlink="">
      <xdr:nvSpPr>
        <xdr:cNvPr id="201" name="楕円 200"/>
        <xdr:cNvSpPr/>
      </xdr:nvSpPr>
      <xdr:spPr>
        <a:xfrm>
          <a:off x="1079500" y="134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5543</xdr:rowOff>
    </xdr:from>
    <xdr:ext cx="534377" cy="259045"/>
    <xdr:sp macro="" textlink="">
      <xdr:nvSpPr>
        <xdr:cNvPr id="202" name="テキスト ボックス 201"/>
        <xdr:cNvSpPr txBox="1"/>
      </xdr:nvSpPr>
      <xdr:spPr>
        <a:xfrm>
          <a:off x="863111" y="132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109122</xdr:rowOff>
    </xdr:from>
    <xdr:to>
      <xdr:col>24</xdr:col>
      <xdr:colOff>63500</xdr:colOff>
      <xdr:row>97</xdr:row>
      <xdr:rowOff>144304</xdr:rowOff>
    </xdr:to>
    <xdr:cxnSp macro="">
      <xdr:nvCxnSpPr>
        <xdr:cNvPr id="233" name="直線コネクタ 232"/>
        <xdr:cNvCxnSpPr/>
      </xdr:nvCxnSpPr>
      <xdr:spPr>
        <a:xfrm>
          <a:off x="3797300" y="16739772"/>
          <a:ext cx="8382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63294</xdr:rowOff>
    </xdr:from>
    <xdr:to>
      <xdr:col>19</xdr:col>
      <xdr:colOff>177800</xdr:colOff>
      <xdr:row>97</xdr:row>
      <xdr:rowOff>109122</xdr:rowOff>
    </xdr:to>
    <xdr:cxnSp macro="">
      <xdr:nvCxnSpPr>
        <xdr:cNvPr id="236" name="直線コネクタ 235"/>
        <xdr:cNvCxnSpPr/>
      </xdr:nvCxnSpPr>
      <xdr:spPr>
        <a:xfrm>
          <a:off x="2908300" y="16693944"/>
          <a:ext cx="889000" cy="4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63294</xdr:rowOff>
    </xdr:from>
    <xdr:to>
      <xdr:col>15</xdr:col>
      <xdr:colOff>50800</xdr:colOff>
      <xdr:row>97</xdr:row>
      <xdr:rowOff>138720</xdr:rowOff>
    </xdr:to>
    <xdr:cxnSp macro="">
      <xdr:nvCxnSpPr>
        <xdr:cNvPr id="239" name="直線コネクタ 238"/>
        <xdr:cNvCxnSpPr/>
      </xdr:nvCxnSpPr>
      <xdr:spPr>
        <a:xfrm flipV="1">
          <a:off x="2019300" y="16693944"/>
          <a:ext cx="889000" cy="7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108294</xdr:rowOff>
    </xdr:from>
    <xdr:to>
      <xdr:col>10</xdr:col>
      <xdr:colOff>114300</xdr:colOff>
      <xdr:row>97</xdr:row>
      <xdr:rowOff>138720</xdr:rowOff>
    </xdr:to>
    <xdr:cxnSp macro="">
      <xdr:nvCxnSpPr>
        <xdr:cNvPr id="242" name="直線コネクタ 241"/>
        <xdr:cNvCxnSpPr/>
      </xdr:nvCxnSpPr>
      <xdr:spPr>
        <a:xfrm>
          <a:off x="1130300" y="16738944"/>
          <a:ext cx="889000" cy="3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93504</xdr:rowOff>
    </xdr:from>
    <xdr:to>
      <xdr:col>24</xdr:col>
      <xdr:colOff>114300</xdr:colOff>
      <xdr:row>98</xdr:row>
      <xdr:rowOff>23654</xdr:rowOff>
    </xdr:to>
    <xdr:sp macro="" textlink="">
      <xdr:nvSpPr>
        <xdr:cNvPr id="252" name="楕円 251"/>
        <xdr:cNvSpPr/>
      </xdr:nvSpPr>
      <xdr:spPr>
        <a:xfrm>
          <a:off x="4584700" y="167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71931</xdr:rowOff>
    </xdr:from>
    <xdr:ext cx="534377" cy="259045"/>
    <xdr:sp macro="" textlink="">
      <xdr:nvSpPr>
        <xdr:cNvPr id="253" name="扶助費該当値テキスト"/>
        <xdr:cNvSpPr txBox="1"/>
      </xdr:nvSpPr>
      <xdr:spPr>
        <a:xfrm>
          <a:off x="4686300" y="167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58322</xdr:rowOff>
    </xdr:from>
    <xdr:to>
      <xdr:col>20</xdr:col>
      <xdr:colOff>38100</xdr:colOff>
      <xdr:row>97</xdr:row>
      <xdr:rowOff>159922</xdr:rowOff>
    </xdr:to>
    <xdr:sp macro="" textlink="">
      <xdr:nvSpPr>
        <xdr:cNvPr id="254" name="楕円 253"/>
        <xdr:cNvSpPr/>
      </xdr:nvSpPr>
      <xdr:spPr>
        <a:xfrm>
          <a:off x="3746500" y="166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151049</xdr:rowOff>
    </xdr:from>
    <xdr:ext cx="534377" cy="259045"/>
    <xdr:sp macro="" textlink="">
      <xdr:nvSpPr>
        <xdr:cNvPr id="255" name="テキスト ボックス 254"/>
        <xdr:cNvSpPr txBox="1"/>
      </xdr:nvSpPr>
      <xdr:spPr>
        <a:xfrm>
          <a:off x="3530111" y="167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12494</xdr:rowOff>
    </xdr:from>
    <xdr:to>
      <xdr:col>15</xdr:col>
      <xdr:colOff>101600</xdr:colOff>
      <xdr:row>97</xdr:row>
      <xdr:rowOff>114094</xdr:rowOff>
    </xdr:to>
    <xdr:sp macro="" textlink="">
      <xdr:nvSpPr>
        <xdr:cNvPr id="256" name="楕円 255"/>
        <xdr:cNvSpPr/>
      </xdr:nvSpPr>
      <xdr:spPr>
        <a:xfrm>
          <a:off x="2857500" y="166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105221</xdr:rowOff>
    </xdr:from>
    <xdr:ext cx="534377" cy="259045"/>
    <xdr:sp macro="" textlink="">
      <xdr:nvSpPr>
        <xdr:cNvPr id="257" name="テキスト ボックス 256"/>
        <xdr:cNvSpPr txBox="1"/>
      </xdr:nvSpPr>
      <xdr:spPr>
        <a:xfrm>
          <a:off x="2641111" y="1673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87920</xdr:rowOff>
    </xdr:from>
    <xdr:to>
      <xdr:col>10</xdr:col>
      <xdr:colOff>165100</xdr:colOff>
      <xdr:row>98</xdr:row>
      <xdr:rowOff>18070</xdr:rowOff>
    </xdr:to>
    <xdr:sp macro="" textlink="">
      <xdr:nvSpPr>
        <xdr:cNvPr id="258" name="楕円 257"/>
        <xdr:cNvSpPr/>
      </xdr:nvSpPr>
      <xdr:spPr>
        <a:xfrm>
          <a:off x="1968500" y="167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9197</xdr:rowOff>
    </xdr:from>
    <xdr:ext cx="534377" cy="259045"/>
    <xdr:sp macro="" textlink="">
      <xdr:nvSpPr>
        <xdr:cNvPr id="259" name="テキスト ボックス 258"/>
        <xdr:cNvSpPr txBox="1"/>
      </xdr:nvSpPr>
      <xdr:spPr>
        <a:xfrm>
          <a:off x="1752111" y="1681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57494</xdr:rowOff>
    </xdr:from>
    <xdr:to>
      <xdr:col>6</xdr:col>
      <xdr:colOff>38100</xdr:colOff>
      <xdr:row>97</xdr:row>
      <xdr:rowOff>159094</xdr:rowOff>
    </xdr:to>
    <xdr:sp macro="" textlink="">
      <xdr:nvSpPr>
        <xdr:cNvPr id="260" name="楕円 259"/>
        <xdr:cNvSpPr/>
      </xdr:nvSpPr>
      <xdr:spPr>
        <a:xfrm>
          <a:off x="1079500" y="166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150221</xdr:rowOff>
    </xdr:from>
    <xdr:ext cx="534377" cy="259045"/>
    <xdr:sp macro="" textlink="">
      <xdr:nvSpPr>
        <xdr:cNvPr id="261" name="テキスト ボックス 260"/>
        <xdr:cNvSpPr txBox="1"/>
      </xdr:nvSpPr>
      <xdr:spPr>
        <a:xfrm>
          <a:off x="863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25954</xdr:rowOff>
    </xdr:from>
    <xdr:to>
      <xdr:col>55</xdr:col>
      <xdr:colOff>0</xdr:colOff>
      <xdr:row>38</xdr:row>
      <xdr:rowOff>37011</xdr:rowOff>
    </xdr:to>
    <xdr:cxnSp macro="">
      <xdr:nvCxnSpPr>
        <xdr:cNvPr id="290" name="直線コネクタ 289"/>
        <xdr:cNvCxnSpPr/>
      </xdr:nvCxnSpPr>
      <xdr:spPr>
        <a:xfrm flipV="1">
          <a:off x="9639300" y="6541054"/>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37011</xdr:rowOff>
    </xdr:from>
    <xdr:to>
      <xdr:col>50</xdr:col>
      <xdr:colOff>114300</xdr:colOff>
      <xdr:row>38</xdr:row>
      <xdr:rowOff>45844</xdr:rowOff>
    </xdr:to>
    <xdr:cxnSp macro="">
      <xdr:nvCxnSpPr>
        <xdr:cNvPr id="293" name="直線コネクタ 292"/>
        <xdr:cNvCxnSpPr/>
      </xdr:nvCxnSpPr>
      <xdr:spPr>
        <a:xfrm flipV="1">
          <a:off x="8750300" y="6552111"/>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45844</xdr:rowOff>
    </xdr:from>
    <xdr:to>
      <xdr:col>45</xdr:col>
      <xdr:colOff>177800</xdr:colOff>
      <xdr:row>38</xdr:row>
      <xdr:rowOff>55886</xdr:rowOff>
    </xdr:to>
    <xdr:cxnSp macro="">
      <xdr:nvCxnSpPr>
        <xdr:cNvPr id="296" name="直線コネクタ 295"/>
        <xdr:cNvCxnSpPr/>
      </xdr:nvCxnSpPr>
      <xdr:spPr>
        <a:xfrm flipV="1">
          <a:off x="7861300" y="6560944"/>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55886</xdr:rowOff>
    </xdr:from>
    <xdr:to>
      <xdr:col>41</xdr:col>
      <xdr:colOff>50800</xdr:colOff>
      <xdr:row>38</xdr:row>
      <xdr:rowOff>73488</xdr:rowOff>
    </xdr:to>
    <xdr:cxnSp macro="">
      <xdr:nvCxnSpPr>
        <xdr:cNvPr id="299" name="直線コネクタ 298"/>
        <xdr:cNvCxnSpPr/>
      </xdr:nvCxnSpPr>
      <xdr:spPr>
        <a:xfrm flipV="1">
          <a:off x="6972300" y="657098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146604</xdr:rowOff>
    </xdr:from>
    <xdr:to>
      <xdr:col>55</xdr:col>
      <xdr:colOff>50800</xdr:colOff>
      <xdr:row>38</xdr:row>
      <xdr:rowOff>76754</xdr:rowOff>
    </xdr:to>
    <xdr:sp macro="" textlink="">
      <xdr:nvSpPr>
        <xdr:cNvPr id="309" name="楕円 308"/>
        <xdr:cNvSpPr/>
      </xdr:nvSpPr>
      <xdr:spPr>
        <a:xfrm>
          <a:off x="10426700" y="64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61531</xdr:rowOff>
    </xdr:from>
    <xdr:ext cx="534377" cy="259045"/>
    <xdr:sp macro="" textlink="">
      <xdr:nvSpPr>
        <xdr:cNvPr id="310" name="補助費等該当値テキスト"/>
        <xdr:cNvSpPr txBox="1"/>
      </xdr:nvSpPr>
      <xdr:spPr>
        <a:xfrm>
          <a:off x="10528300" y="64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157661</xdr:rowOff>
    </xdr:from>
    <xdr:to>
      <xdr:col>50</xdr:col>
      <xdr:colOff>165100</xdr:colOff>
      <xdr:row>38</xdr:row>
      <xdr:rowOff>87811</xdr:rowOff>
    </xdr:to>
    <xdr:sp macro="" textlink="">
      <xdr:nvSpPr>
        <xdr:cNvPr id="311" name="楕円 310"/>
        <xdr:cNvSpPr/>
      </xdr:nvSpPr>
      <xdr:spPr>
        <a:xfrm>
          <a:off x="9588500" y="65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78938</xdr:rowOff>
    </xdr:from>
    <xdr:ext cx="534377" cy="259045"/>
    <xdr:sp macro="" textlink="">
      <xdr:nvSpPr>
        <xdr:cNvPr id="312" name="テキスト ボックス 311"/>
        <xdr:cNvSpPr txBox="1"/>
      </xdr:nvSpPr>
      <xdr:spPr>
        <a:xfrm>
          <a:off x="9372111" y="659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166494</xdr:rowOff>
    </xdr:from>
    <xdr:to>
      <xdr:col>46</xdr:col>
      <xdr:colOff>38100</xdr:colOff>
      <xdr:row>38</xdr:row>
      <xdr:rowOff>96644</xdr:rowOff>
    </xdr:to>
    <xdr:sp macro="" textlink="">
      <xdr:nvSpPr>
        <xdr:cNvPr id="313" name="楕円 312"/>
        <xdr:cNvSpPr/>
      </xdr:nvSpPr>
      <xdr:spPr>
        <a:xfrm>
          <a:off x="8699500" y="65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87771</xdr:rowOff>
    </xdr:from>
    <xdr:ext cx="534377" cy="259045"/>
    <xdr:sp macro="" textlink="">
      <xdr:nvSpPr>
        <xdr:cNvPr id="314" name="テキスト ボックス 313"/>
        <xdr:cNvSpPr txBox="1"/>
      </xdr:nvSpPr>
      <xdr:spPr>
        <a:xfrm>
          <a:off x="8483111" y="66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5086</xdr:rowOff>
    </xdr:from>
    <xdr:to>
      <xdr:col>41</xdr:col>
      <xdr:colOff>101600</xdr:colOff>
      <xdr:row>38</xdr:row>
      <xdr:rowOff>106686</xdr:rowOff>
    </xdr:to>
    <xdr:sp macro="" textlink="">
      <xdr:nvSpPr>
        <xdr:cNvPr id="315" name="楕円 314"/>
        <xdr:cNvSpPr/>
      </xdr:nvSpPr>
      <xdr:spPr>
        <a:xfrm>
          <a:off x="7810500" y="65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97813</xdr:rowOff>
    </xdr:from>
    <xdr:ext cx="534377" cy="259045"/>
    <xdr:sp macro="" textlink="">
      <xdr:nvSpPr>
        <xdr:cNvPr id="316" name="テキスト ボックス 315"/>
        <xdr:cNvSpPr txBox="1"/>
      </xdr:nvSpPr>
      <xdr:spPr>
        <a:xfrm>
          <a:off x="7594111" y="66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22688</xdr:rowOff>
    </xdr:from>
    <xdr:to>
      <xdr:col>36</xdr:col>
      <xdr:colOff>165100</xdr:colOff>
      <xdr:row>38</xdr:row>
      <xdr:rowOff>124288</xdr:rowOff>
    </xdr:to>
    <xdr:sp macro="" textlink="">
      <xdr:nvSpPr>
        <xdr:cNvPr id="317" name="楕円 316"/>
        <xdr:cNvSpPr/>
      </xdr:nvSpPr>
      <xdr:spPr>
        <a:xfrm>
          <a:off x="6921500" y="6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115415</xdr:rowOff>
    </xdr:from>
    <xdr:ext cx="534377" cy="259045"/>
    <xdr:sp macro="" textlink="">
      <xdr:nvSpPr>
        <xdr:cNvPr id="318" name="テキスト ボックス 317"/>
        <xdr:cNvSpPr txBox="1"/>
      </xdr:nvSpPr>
      <xdr:spPr>
        <a:xfrm>
          <a:off x="6705111" y="66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150851</xdr:rowOff>
    </xdr:from>
    <xdr:to>
      <xdr:col>55</xdr:col>
      <xdr:colOff>0</xdr:colOff>
      <xdr:row>58</xdr:row>
      <xdr:rowOff>2205</xdr:rowOff>
    </xdr:to>
    <xdr:cxnSp macro="">
      <xdr:nvCxnSpPr>
        <xdr:cNvPr id="347" name="直線コネクタ 346"/>
        <xdr:cNvCxnSpPr/>
      </xdr:nvCxnSpPr>
      <xdr:spPr>
        <a:xfrm>
          <a:off x="9639300" y="9923501"/>
          <a:ext cx="838200" cy="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150851</xdr:rowOff>
    </xdr:from>
    <xdr:to>
      <xdr:col>50</xdr:col>
      <xdr:colOff>114300</xdr:colOff>
      <xdr:row>58</xdr:row>
      <xdr:rowOff>122735</xdr:rowOff>
    </xdr:to>
    <xdr:cxnSp macro="">
      <xdr:nvCxnSpPr>
        <xdr:cNvPr id="350" name="直線コネクタ 349"/>
        <xdr:cNvCxnSpPr/>
      </xdr:nvCxnSpPr>
      <xdr:spPr>
        <a:xfrm flipV="1">
          <a:off x="8750300" y="9923501"/>
          <a:ext cx="889000" cy="1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136928</xdr:rowOff>
    </xdr:from>
    <xdr:ext cx="599010" cy="259045"/>
    <xdr:sp macro="" textlink="">
      <xdr:nvSpPr>
        <xdr:cNvPr id="352" name="テキスト ボックス 351"/>
        <xdr:cNvSpPr txBox="1"/>
      </xdr:nvSpPr>
      <xdr:spPr>
        <a:xfrm>
          <a:off x="9339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170631</xdr:rowOff>
    </xdr:from>
    <xdr:to>
      <xdr:col>45</xdr:col>
      <xdr:colOff>177800</xdr:colOff>
      <xdr:row>58</xdr:row>
      <xdr:rowOff>122735</xdr:rowOff>
    </xdr:to>
    <xdr:cxnSp macro="">
      <xdr:nvCxnSpPr>
        <xdr:cNvPr id="353" name="直線コネクタ 352"/>
        <xdr:cNvCxnSpPr/>
      </xdr:nvCxnSpPr>
      <xdr:spPr>
        <a:xfrm>
          <a:off x="7861300" y="9943281"/>
          <a:ext cx="889000" cy="12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170631</xdr:rowOff>
    </xdr:from>
    <xdr:to>
      <xdr:col>41</xdr:col>
      <xdr:colOff>50800</xdr:colOff>
      <xdr:row>58</xdr:row>
      <xdr:rowOff>92988</xdr:rowOff>
    </xdr:to>
    <xdr:cxnSp macro="">
      <xdr:nvCxnSpPr>
        <xdr:cNvPr id="356" name="直線コネクタ 355"/>
        <xdr:cNvCxnSpPr/>
      </xdr:nvCxnSpPr>
      <xdr:spPr>
        <a:xfrm flipV="1">
          <a:off x="6972300" y="9943281"/>
          <a:ext cx="8890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122855</xdr:rowOff>
    </xdr:from>
    <xdr:to>
      <xdr:col>55</xdr:col>
      <xdr:colOff>50800</xdr:colOff>
      <xdr:row>58</xdr:row>
      <xdr:rowOff>53005</xdr:rowOff>
    </xdr:to>
    <xdr:sp macro="" textlink="">
      <xdr:nvSpPr>
        <xdr:cNvPr id="366" name="楕円 365"/>
        <xdr:cNvSpPr/>
      </xdr:nvSpPr>
      <xdr:spPr>
        <a:xfrm>
          <a:off x="10426700" y="989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145732</xdr:rowOff>
    </xdr:from>
    <xdr:ext cx="599010" cy="259045"/>
    <xdr:sp macro="" textlink="">
      <xdr:nvSpPr>
        <xdr:cNvPr id="367" name="普通建設事業費該当値テキスト"/>
        <xdr:cNvSpPr txBox="1"/>
      </xdr:nvSpPr>
      <xdr:spPr>
        <a:xfrm>
          <a:off x="10528300" y="974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100051</xdr:rowOff>
    </xdr:from>
    <xdr:to>
      <xdr:col>50</xdr:col>
      <xdr:colOff>165100</xdr:colOff>
      <xdr:row>58</xdr:row>
      <xdr:rowOff>30201</xdr:rowOff>
    </xdr:to>
    <xdr:sp macro="" textlink="">
      <xdr:nvSpPr>
        <xdr:cNvPr id="368" name="楕円 367"/>
        <xdr:cNvSpPr/>
      </xdr:nvSpPr>
      <xdr:spPr>
        <a:xfrm>
          <a:off x="9588500" y="98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46728</xdr:rowOff>
    </xdr:from>
    <xdr:ext cx="599010" cy="259045"/>
    <xdr:sp macro="" textlink="">
      <xdr:nvSpPr>
        <xdr:cNvPr id="369" name="テキスト ボックス 368"/>
        <xdr:cNvSpPr txBox="1"/>
      </xdr:nvSpPr>
      <xdr:spPr>
        <a:xfrm>
          <a:off x="9339795" y="964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71935</xdr:rowOff>
    </xdr:from>
    <xdr:to>
      <xdr:col>46</xdr:col>
      <xdr:colOff>38100</xdr:colOff>
      <xdr:row>59</xdr:row>
      <xdr:rowOff>2085</xdr:rowOff>
    </xdr:to>
    <xdr:sp macro="" textlink="">
      <xdr:nvSpPr>
        <xdr:cNvPr id="370" name="楕円 369"/>
        <xdr:cNvSpPr/>
      </xdr:nvSpPr>
      <xdr:spPr>
        <a:xfrm>
          <a:off x="8699500" y="100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164662</xdr:rowOff>
    </xdr:from>
    <xdr:ext cx="599010" cy="259045"/>
    <xdr:sp macro="" textlink="">
      <xdr:nvSpPr>
        <xdr:cNvPr id="371" name="テキスト ボックス 370"/>
        <xdr:cNvSpPr txBox="1"/>
      </xdr:nvSpPr>
      <xdr:spPr>
        <a:xfrm>
          <a:off x="8450795" y="1010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119831</xdr:rowOff>
    </xdr:from>
    <xdr:to>
      <xdr:col>41</xdr:col>
      <xdr:colOff>101600</xdr:colOff>
      <xdr:row>58</xdr:row>
      <xdr:rowOff>49981</xdr:rowOff>
    </xdr:to>
    <xdr:sp macro="" textlink="">
      <xdr:nvSpPr>
        <xdr:cNvPr id="372" name="楕円 371"/>
        <xdr:cNvSpPr/>
      </xdr:nvSpPr>
      <xdr:spPr>
        <a:xfrm>
          <a:off x="7810500" y="98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66508</xdr:rowOff>
    </xdr:from>
    <xdr:ext cx="599010" cy="259045"/>
    <xdr:sp macro="" textlink="">
      <xdr:nvSpPr>
        <xdr:cNvPr id="373" name="テキスト ボックス 372"/>
        <xdr:cNvSpPr txBox="1"/>
      </xdr:nvSpPr>
      <xdr:spPr>
        <a:xfrm>
          <a:off x="7561795" y="966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42188</xdr:rowOff>
    </xdr:from>
    <xdr:to>
      <xdr:col>36</xdr:col>
      <xdr:colOff>165100</xdr:colOff>
      <xdr:row>58</xdr:row>
      <xdr:rowOff>143788</xdr:rowOff>
    </xdr:to>
    <xdr:sp macro="" textlink="">
      <xdr:nvSpPr>
        <xdr:cNvPr id="374" name="楕円 373"/>
        <xdr:cNvSpPr/>
      </xdr:nvSpPr>
      <xdr:spPr>
        <a:xfrm>
          <a:off x="6921500" y="99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160315</xdr:rowOff>
    </xdr:from>
    <xdr:ext cx="599010" cy="259045"/>
    <xdr:sp macro="" textlink="">
      <xdr:nvSpPr>
        <xdr:cNvPr id="375" name="テキスト ボックス 374"/>
        <xdr:cNvSpPr txBox="1"/>
      </xdr:nvSpPr>
      <xdr:spPr>
        <a:xfrm>
          <a:off x="6672795" y="976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164936</xdr:rowOff>
    </xdr:from>
    <xdr:to>
      <xdr:col>55</xdr:col>
      <xdr:colOff>0</xdr:colOff>
      <xdr:row>79</xdr:row>
      <xdr:rowOff>53542</xdr:rowOff>
    </xdr:to>
    <xdr:cxnSp macro="">
      <xdr:nvCxnSpPr>
        <xdr:cNvPr id="406" name="直線コネクタ 405"/>
        <xdr:cNvCxnSpPr/>
      </xdr:nvCxnSpPr>
      <xdr:spPr>
        <a:xfrm>
          <a:off x="9639300" y="13366586"/>
          <a:ext cx="838200" cy="23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164936</xdr:rowOff>
    </xdr:from>
    <xdr:to>
      <xdr:col>50</xdr:col>
      <xdr:colOff>114300</xdr:colOff>
      <xdr:row>79</xdr:row>
      <xdr:rowOff>41797</xdr:rowOff>
    </xdr:to>
    <xdr:cxnSp macro="">
      <xdr:nvCxnSpPr>
        <xdr:cNvPr id="409" name="直線コネクタ 408"/>
        <xdr:cNvCxnSpPr/>
      </xdr:nvCxnSpPr>
      <xdr:spPr>
        <a:xfrm flipV="1">
          <a:off x="8750300" y="13366586"/>
          <a:ext cx="889000" cy="2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41797</xdr:rowOff>
    </xdr:from>
    <xdr:to>
      <xdr:col>45</xdr:col>
      <xdr:colOff>177800</xdr:colOff>
      <xdr:row>79</xdr:row>
      <xdr:rowOff>85723</xdr:rowOff>
    </xdr:to>
    <xdr:cxnSp macro="">
      <xdr:nvCxnSpPr>
        <xdr:cNvPr id="412" name="直線コネクタ 411"/>
        <xdr:cNvCxnSpPr/>
      </xdr:nvCxnSpPr>
      <xdr:spPr>
        <a:xfrm flipV="1">
          <a:off x="7861300" y="13586347"/>
          <a:ext cx="889000" cy="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85723</xdr:rowOff>
    </xdr:from>
    <xdr:to>
      <xdr:col>41</xdr:col>
      <xdr:colOff>50800</xdr:colOff>
      <xdr:row>79</xdr:row>
      <xdr:rowOff>98879</xdr:rowOff>
    </xdr:to>
    <xdr:cxnSp macro="">
      <xdr:nvCxnSpPr>
        <xdr:cNvPr id="415" name="直線コネクタ 414"/>
        <xdr:cNvCxnSpPr/>
      </xdr:nvCxnSpPr>
      <xdr:spPr>
        <a:xfrm flipV="1">
          <a:off x="6972300" y="13630273"/>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2742</xdr:rowOff>
    </xdr:from>
    <xdr:to>
      <xdr:col>55</xdr:col>
      <xdr:colOff>50800</xdr:colOff>
      <xdr:row>79</xdr:row>
      <xdr:rowOff>104342</xdr:rowOff>
    </xdr:to>
    <xdr:sp macro="" textlink="">
      <xdr:nvSpPr>
        <xdr:cNvPr id="425" name="楕円 424"/>
        <xdr:cNvSpPr/>
      </xdr:nvSpPr>
      <xdr:spPr>
        <a:xfrm>
          <a:off x="10426700" y="13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89119</xdr:rowOff>
    </xdr:from>
    <xdr:ext cx="534377" cy="259045"/>
    <xdr:sp macro="" textlink="">
      <xdr:nvSpPr>
        <xdr:cNvPr id="426" name="普通建設事業費 （ うち新規整備　）該当値テキスト"/>
        <xdr:cNvSpPr txBox="1"/>
      </xdr:nvSpPr>
      <xdr:spPr>
        <a:xfrm>
          <a:off x="10528300" y="13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114136</xdr:rowOff>
    </xdr:from>
    <xdr:to>
      <xdr:col>50</xdr:col>
      <xdr:colOff>165100</xdr:colOff>
      <xdr:row>78</xdr:row>
      <xdr:rowOff>44286</xdr:rowOff>
    </xdr:to>
    <xdr:sp macro="" textlink="">
      <xdr:nvSpPr>
        <xdr:cNvPr id="427" name="楕円 426"/>
        <xdr:cNvSpPr/>
      </xdr:nvSpPr>
      <xdr:spPr>
        <a:xfrm>
          <a:off x="9588500" y="133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60813</xdr:rowOff>
    </xdr:from>
    <xdr:ext cx="599010" cy="259045"/>
    <xdr:sp macro="" textlink="">
      <xdr:nvSpPr>
        <xdr:cNvPr id="428" name="テキスト ボックス 427"/>
        <xdr:cNvSpPr txBox="1"/>
      </xdr:nvSpPr>
      <xdr:spPr>
        <a:xfrm>
          <a:off x="9339795" y="1309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162447</xdr:rowOff>
    </xdr:from>
    <xdr:to>
      <xdr:col>46</xdr:col>
      <xdr:colOff>38100</xdr:colOff>
      <xdr:row>79</xdr:row>
      <xdr:rowOff>92597</xdr:rowOff>
    </xdr:to>
    <xdr:sp macro="" textlink="">
      <xdr:nvSpPr>
        <xdr:cNvPr id="429" name="楕円 428"/>
        <xdr:cNvSpPr/>
      </xdr:nvSpPr>
      <xdr:spPr>
        <a:xfrm>
          <a:off x="8699500" y="13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83724</xdr:rowOff>
    </xdr:from>
    <xdr:ext cx="534377" cy="259045"/>
    <xdr:sp macro="" textlink="">
      <xdr:nvSpPr>
        <xdr:cNvPr id="430" name="テキスト ボックス 429"/>
        <xdr:cNvSpPr txBox="1"/>
      </xdr:nvSpPr>
      <xdr:spPr>
        <a:xfrm>
          <a:off x="8483111" y="136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34923</xdr:rowOff>
    </xdr:from>
    <xdr:to>
      <xdr:col>41</xdr:col>
      <xdr:colOff>101600</xdr:colOff>
      <xdr:row>79</xdr:row>
      <xdr:rowOff>136523</xdr:rowOff>
    </xdr:to>
    <xdr:sp macro="" textlink="">
      <xdr:nvSpPr>
        <xdr:cNvPr id="431" name="楕円 430"/>
        <xdr:cNvSpPr/>
      </xdr:nvSpPr>
      <xdr:spPr>
        <a:xfrm>
          <a:off x="7810500" y="1357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127650</xdr:rowOff>
    </xdr:from>
    <xdr:ext cx="534377" cy="259045"/>
    <xdr:sp macro="" textlink="">
      <xdr:nvSpPr>
        <xdr:cNvPr id="432" name="テキスト ボックス 431"/>
        <xdr:cNvSpPr txBox="1"/>
      </xdr:nvSpPr>
      <xdr:spPr>
        <a:xfrm>
          <a:off x="7594111" y="136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80091</xdr:rowOff>
    </xdr:from>
    <xdr:to>
      <xdr:col>55</xdr:col>
      <xdr:colOff>0</xdr:colOff>
      <xdr:row>97</xdr:row>
      <xdr:rowOff>144230</xdr:rowOff>
    </xdr:to>
    <xdr:cxnSp macro="">
      <xdr:nvCxnSpPr>
        <xdr:cNvPr id="461" name="直線コネクタ 460"/>
        <xdr:cNvCxnSpPr/>
      </xdr:nvCxnSpPr>
      <xdr:spPr>
        <a:xfrm flipV="1">
          <a:off x="9639300" y="16710741"/>
          <a:ext cx="838200" cy="6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144230</xdr:rowOff>
    </xdr:from>
    <xdr:to>
      <xdr:col>50</xdr:col>
      <xdr:colOff>114300</xdr:colOff>
      <xdr:row>98</xdr:row>
      <xdr:rowOff>55914</xdr:rowOff>
    </xdr:to>
    <xdr:cxnSp macro="">
      <xdr:nvCxnSpPr>
        <xdr:cNvPr id="464" name="直線コネクタ 463"/>
        <xdr:cNvCxnSpPr/>
      </xdr:nvCxnSpPr>
      <xdr:spPr>
        <a:xfrm flipV="1">
          <a:off x="8750300" y="16774880"/>
          <a:ext cx="8890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66060</xdr:rowOff>
    </xdr:from>
    <xdr:to>
      <xdr:col>45</xdr:col>
      <xdr:colOff>177800</xdr:colOff>
      <xdr:row>98</xdr:row>
      <xdr:rowOff>55914</xdr:rowOff>
    </xdr:to>
    <xdr:cxnSp macro="">
      <xdr:nvCxnSpPr>
        <xdr:cNvPr id="467" name="直線コネクタ 466"/>
        <xdr:cNvCxnSpPr/>
      </xdr:nvCxnSpPr>
      <xdr:spPr>
        <a:xfrm>
          <a:off x="7861300" y="16696710"/>
          <a:ext cx="889000" cy="1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66060</xdr:rowOff>
    </xdr:from>
    <xdr:to>
      <xdr:col>41</xdr:col>
      <xdr:colOff>50800</xdr:colOff>
      <xdr:row>97</xdr:row>
      <xdr:rowOff>165596</xdr:rowOff>
    </xdr:to>
    <xdr:cxnSp macro="">
      <xdr:nvCxnSpPr>
        <xdr:cNvPr id="470" name="直線コネクタ 469"/>
        <xdr:cNvCxnSpPr/>
      </xdr:nvCxnSpPr>
      <xdr:spPr>
        <a:xfrm flipV="1">
          <a:off x="6972300" y="16696710"/>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29291</xdr:rowOff>
    </xdr:from>
    <xdr:to>
      <xdr:col>55</xdr:col>
      <xdr:colOff>50800</xdr:colOff>
      <xdr:row>97</xdr:row>
      <xdr:rowOff>130891</xdr:rowOff>
    </xdr:to>
    <xdr:sp macro="" textlink="">
      <xdr:nvSpPr>
        <xdr:cNvPr id="480" name="楕円 479"/>
        <xdr:cNvSpPr/>
      </xdr:nvSpPr>
      <xdr:spPr>
        <a:xfrm>
          <a:off x="10426700" y="16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52168</xdr:rowOff>
    </xdr:from>
    <xdr:ext cx="599010" cy="259045"/>
    <xdr:sp macro="" textlink="">
      <xdr:nvSpPr>
        <xdr:cNvPr id="481" name="普通建設事業費 （ うち更新整備　）該当値テキスト"/>
        <xdr:cNvSpPr txBox="1"/>
      </xdr:nvSpPr>
      <xdr:spPr>
        <a:xfrm>
          <a:off x="10528300" y="1651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93430</xdr:rowOff>
    </xdr:from>
    <xdr:to>
      <xdr:col>50</xdr:col>
      <xdr:colOff>165100</xdr:colOff>
      <xdr:row>98</xdr:row>
      <xdr:rowOff>23580</xdr:rowOff>
    </xdr:to>
    <xdr:sp macro="" textlink="">
      <xdr:nvSpPr>
        <xdr:cNvPr id="482" name="楕円 481"/>
        <xdr:cNvSpPr/>
      </xdr:nvSpPr>
      <xdr:spPr>
        <a:xfrm>
          <a:off x="9588500" y="16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40107</xdr:rowOff>
    </xdr:from>
    <xdr:ext cx="599010" cy="259045"/>
    <xdr:sp macro="" textlink="">
      <xdr:nvSpPr>
        <xdr:cNvPr id="483" name="テキスト ボックス 482"/>
        <xdr:cNvSpPr txBox="1"/>
      </xdr:nvSpPr>
      <xdr:spPr>
        <a:xfrm>
          <a:off x="9339795" y="1649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5114</xdr:rowOff>
    </xdr:from>
    <xdr:to>
      <xdr:col>46</xdr:col>
      <xdr:colOff>38100</xdr:colOff>
      <xdr:row>98</xdr:row>
      <xdr:rowOff>106714</xdr:rowOff>
    </xdr:to>
    <xdr:sp macro="" textlink="">
      <xdr:nvSpPr>
        <xdr:cNvPr id="484" name="楕円 483"/>
        <xdr:cNvSpPr/>
      </xdr:nvSpPr>
      <xdr:spPr>
        <a:xfrm>
          <a:off x="8699500" y="16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123241</xdr:rowOff>
    </xdr:from>
    <xdr:ext cx="599010" cy="259045"/>
    <xdr:sp macro="" textlink="">
      <xdr:nvSpPr>
        <xdr:cNvPr id="485" name="テキスト ボックス 484"/>
        <xdr:cNvSpPr txBox="1"/>
      </xdr:nvSpPr>
      <xdr:spPr>
        <a:xfrm>
          <a:off x="8450795" y="165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15260</xdr:rowOff>
    </xdr:from>
    <xdr:to>
      <xdr:col>41</xdr:col>
      <xdr:colOff>101600</xdr:colOff>
      <xdr:row>97</xdr:row>
      <xdr:rowOff>116860</xdr:rowOff>
    </xdr:to>
    <xdr:sp macro="" textlink="">
      <xdr:nvSpPr>
        <xdr:cNvPr id="486" name="楕円 485"/>
        <xdr:cNvSpPr/>
      </xdr:nvSpPr>
      <xdr:spPr>
        <a:xfrm>
          <a:off x="7810500" y="1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133387</xdr:rowOff>
    </xdr:from>
    <xdr:ext cx="599010" cy="259045"/>
    <xdr:sp macro="" textlink="">
      <xdr:nvSpPr>
        <xdr:cNvPr id="487" name="テキスト ボックス 486"/>
        <xdr:cNvSpPr txBox="1"/>
      </xdr:nvSpPr>
      <xdr:spPr>
        <a:xfrm>
          <a:off x="7561795" y="164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114796</xdr:rowOff>
    </xdr:from>
    <xdr:to>
      <xdr:col>36</xdr:col>
      <xdr:colOff>165100</xdr:colOff>
      <xdr:row>98</xdr:row>
      <xdr:rowOff>44946</xdr:rowOff>
    </xdr:to>
    <xdr:sp macro="" textlink="">
      <xdr:nvSpPr>
        <xdr:cNvPr id="488" name="楕円 487"/>
        <xdr:cNvSpPr/>
      </xdr:nvSpPr>
      <xdr:spPr>
        <a:xfrm>
          <a:off x="6921500" y="167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61473</xdr:rowOff>
    </xdr:from>
    <xdr:ext cx="599010" cy="259045"/>
    <xdr:sp macro="" textlink="">
      <xdr:nvSpPr>
        <xdr:cNvPr id="489" name="テキスト ボックス 488"/>
        <xdr:cNvSpPr txBox="1"/>
      </xdr:nvSpPr>
      <xdr:spPr>
        <a:xfrm>
          <a:off x="6672795" y="1652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7072</xdr:rowOff>
    </xdr:from>
    <xdr:to>
      <xdr:col>85</xdr:col>
      <xdr:colOff>127000</xdr:colOff>
      <xdr:row>78</xdr:row>
      <xdr:rowOff>26107</xdr:rowOff>
    </xdr:to>
    <xdr:cxnSp macro="">
      <xdr:nvCxnSpPr>
        <xdr:cNvPr id="620" name="直線コネクタ 619"/>
        <xdr:cNvCxnSpPr/>
      </xdr:nvCxnSpPr>
      <xdr:spPr>
        <a:xfrm>
          <a:off x="15481300" y="13380172"/>
          <a:ext cx="8382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166309</xdr:rowOff>
    </xdr:from>
    <xdr:to>
      <xdr:col>81</xdr:col>
      <xdr:colOff>50800</xdr:colOff>
      <xdr:row>78</xdr:row>
      <xdr:rowOff>7072</xdr:rowOff>
    </xdr:to>
    <xdr:cxnSp macro="">
      <xdr:nvCxnSpPr>
        <xdr:cNvPr id="623" name="直線コネクタ 622"/>
        <xdr:cNvCxnSpPr/>
      </xdr:nvCxnSpPr>
      <xdr:spPr>
        <a:xfrm>
          <a:off x="14592300" y="13367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166309</xdr:rowOff>
    </xdr:from>
    <xdr:to>
      <xdr:col>76</xdr:col>
      <xdr:colOff>114300</xdr:colOff>
      <xdr:row>78</xdr:row>
      <xdr:rowOff>28628</xdr:rowOff>
    </xdr:to>
    <xdr:cxnSp macro="">
      <xdr:nvCxnSpPr>
        <xdr:cNvPr id="626" name="直線コネクタ 625"/>
        <xdr:cNvCxnSpPr/>
      </xdr:nvCxnSpPr>
      <xdr:spPr>
        <a:xfrm flipV="1">
          <a:off x="13703300" y="13367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28628</xdr:rowOff>
    </xdr:from>
    <xdr:to>
      <xdr:col>71</xdr:col>
      <xdr:colOff>177800</xdr:colOff>
      <xdr:row>78</xdr:row>
      <xdr:rowOff>31167</xdr:rowOff>
    </xdr:to>
    <xdr:cxnSp macro="">
      <xdr:nvCxnSpPr>
        <xdr:cNvPr id="629" name="直線コネクタ 628"/>
        <xdr:cNvCxnSpPr/>
      </xdr:nvCxnSpPr>
      <xdr:spPr>
        <a:xfrm flipV="1">
          <a:off x="12814300" y="13401728"/>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146757</xdr:rowOff>
    </xdr:from>
    <xdr:to>
      <xdr:col>85</xdr:col>
      <xdr:colOff>177800</xdr:colOff>
      <xdr:row>78</xdr:row>
      <xdr:rowOff>76907</xdr:rowOff>
    </xdr:to>
    <xdr:sp macro="" textlink="">
      <xdr:nvSpPr>
        <xdr:cNvPr id="639" name="楕円 638"/>
        <xdr:cNvSpPr/>
      </xdr:nvSpPr>
      <xdr:spPr>
        <a:xfrm>
          <a:off x="16268700" y="133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125184</xdr:rowOff>
    </xdr:from>
    <xdr:ext cx="534377" cy="259045"/>
    <xdr:sp macro="" textlink="">
      <xdr:nvSpPr>
        <xdr:cNvPr id="640" name="公債費該当値テキスト"/>
        <xdr:cNvSpPr txBox="1"/>
      </xdr:nvSpPr>
      <xdr:spPr>
        <a:xfrm>
          <a:off x="16370300" y="133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127722</xdr:rowOff>
    </xdr:from>
    <xdr:to>
      <xdr:col>81</xdr:col>
      <xdr:colOff>101600</xdr:colOff>
      <xdr:row>78</xdr:row>
      <xdr:rowOff>57872</xdr:rowOff>
    </xdr:to>
    <xdr:sp macro="" textlink="">
      <xdr:nvSpPr>
        <xdr:cNvPr id="641" name="楕円 640"/>
        <xdr:cNvSpPr/>
      </xdr:nvSpPr>
      <xdr:spPr>
        <a:xfrm>
          <a:off x="15430500" y="133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48999</xdr:rowOff>
    </xdr:from>
    <xdr:ext cx="599010" cy="259045"/>
    <xdr:sp macro="" textlink="">
      <xdr:nvSpPr>
        <xdr:cNvPr id="642" name="テキスト ボックス 641"/>
        <xdr:cNvSpPr txBox="1"/>
      </xdr:nvSpPr>
      <xdr:spPr>
        <a:xfrm>
          <a:off x="15181795" y="134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115509</xdr:rowOff>
    </xdr:from>
    <xdr:to>
      <xdr:col>76</xdr:col>
      <xdr:colOff>165100</xdr:colOff>
      <xdr:row>78</xdr:row>
      <xdr:rowOff>45659</xdr:rowOff>
    </xdr:to>
    <xdr:sp macro="" textlink="">
      <xdr:nvSpPr>
        <xdr:cNvPr id="643" name="楕円 642"/>
        <xdr:cNvSpPr/>
      </xdr:nvSpPr>
      <xdr:spPr>
        <a:xfrm>
          <a:off x="14541500" y="133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36786</xdr:rowOff>
    </xdr:from>
    <xdr:ext cx="599010" cy="259045"/>
    <xdr:sp macro="" textlink="">
      <xdr:nvSpPr>
        <xdr:cNvPr id="644" name="テキスト ボックス 643"/>
        <xdr:cNvSpPr txBox="1"/>
      </xdr:nvSpPr>
      <xdr:spPr>
        <a:xfrm>
          <a:off x="14292795" y="1340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149278</xdr:rowOff>
    </xdr:from>
    <xdr:to>
      <xdr:col>72</xdr:col>
      <xdr:colOff>38100</xdr:colOff>
      <xdr:row>78</xdr:row>
      <xdr:rowOff>79428</xdr:rowOff>
    </xdr:to>
    <xdr:sp macro="" textlink="">
      <xdr:nvSpPr>
        <xdr:cNvPr id="645" name="楕円 644"/>
        <xdr:cNvSpPr/>
      </xdr:nvSpPr>
      <xdr:spPr>
        <a:xfrm>
          <a:off x="13652500" y="13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70555</xdr:rowOff>
    </xdr:from>
    <xdr:ext cx="534377" cy="259045"/>
    <xdr:sp macro="" textlink="">
      <xdr:nvSpPr>
        <xdr:cNvPr id="646" name="テキスト ボックス 645"/>
        <xdr:cNvSpPr txBox="1"/>
      </xdr:nvSpPr>
      <xdr:spPr>
        <a:xfrm>
          <a:off x="13436111" y="134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151817</xdr:rowOff>
    </xdr:from>
    <xdr:to>
      <xdr:col>67</xdr:col>
      <xdr:colOff>101600</xdr:colOff>
      <xdr:row>78</xdr:row>
      <xdr:rowOff>81967</xdr:rowOff>
    </xdr:to>
    <xdr:sp macro="" textlink="">
      <xdr:nvSpPr>
        <xdr:cNvPr id="647" name="楕円 646"/>
        <xdr:cNvSpPr/>
      </xdr:nvSpPr>
      <xdr:spPr>
        <a:xfrm>
          <a:off x="12763500" y="133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73094</xdr:rowOff>
    </xdr:from>
    <xdr:ext cx="534377" cy="259045"/>
    <xdr:sp macro="" textlink="">
      <xdr:nvSpPr>
        <xdr:cNvPr id="648" name="テキスト ボックス 647"/>
        <xdr:cNvSpPr txBox="1"/>
      </xdr:nvSpPr>
      <xdr:spPr>
        <a:xfrm>
          <a:off x="12547111" y="134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114903</xdr:rowOff>
    </xdr:from>
    <xdr:to>
      <xdr:col>85</xdr:col>
      <xdr:colOff>127000</xdr:colOff>
      <xdr:row>98</xdr:row>
      <xdr:rowOff>118808</xdr:rowOff>
    </xdr:to>
    <xdr:cxnSp macro="">
      <xdr:nvCxnSpPr>
        <xdr:cNvPr id="675" name="直線コネクタ 674"/>
        <xdr:cNvCxnSpPr/>
      </xdr:nvCxnSpPr>
      <xdr:spPr>
        <a:xfrm>
          <a:off x="15481300" y="16917003"/>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106370</xdr:rowOff>
    </xdr:from>
    <xdr:to>
      <xdr:col>81</xdr:col>
      <xdr:colOff>50800</xdr:colOff>
      <xdr:row>98</xdr:row>
      <xdr:rowOff>114903</xdr:rowOff>
    </xdr:to>
    <xdr:cxnSp macro="">
      <xdr:nvCxnSpPr>
        <xdr:cNvPr id="678" name="直線コネクタ 677"/>
        <xdr:cNvCxnSpPr/>
      </xdr:nvCxnSpPr>
      <xdr:spPr>
        <a:xfrm>
          <a:off x="14592300" y="16908470"/>
          <a:ext cx="889000" cy="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106370</xdr:rowOff>
    </xdr:from>
    <xdr:to>
      <xdr:col>76</xdr:col>
      <xdr:colOff>114300</xdr:colOff>
      <xdr:row>98</xdr:row>
      <xdr:rowOff>118492</xdr:rowOff>
    </xdr:to>
    <xdr:cxnSp macro="">
      <xdr:nvCxnSpPr>
        <xdr:cNvPr id="681" name="直線コネクタ 680"/>
        <xdr:cNvCxnSpPr/>
      </xdr:nvCxnSpPr>
      <xdr:spPr>
        <a:xfrm flipV="1">
          <a:off x="13703300" y="16908470"/>
          <a:ext cx="8890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118492</xdr:rowOff>
    </xdr:from>
    <xdr:to>
      <xdr:col>71</xdr:col>
      <xdr:colOff>177800</xdr:colOff>
      <xdr:row>98</xdr:row>
      <xdr:rowOff>131669</xdr:rowOff>
    </xdr:to>
    <xdr:cxnSp macro="">
      <xdr:nvCxnSpPr>
        <xdr:cNvPr id="684" name="直線コネクタ 683"/>
        <xdr:cNvCxnSpPr/>
      </xdr:nvCxnSpPr>
      <xdr:spPr>
        <a:xfrm flipV="1">
          <a:off x="12814300" y="16920592"/>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68008</xdr:rowOff>
    </xdr:from>
    <xdr:to>
      <xdr:col>85</xdr:col>
      <xdr:colOff>177800</xdr:colOff>
      <xdr:row>98</xdr:row>
      <xdr:rowOff>169608</xdr:rowOff>
    </xdr:to>
    <xdr:sp macro="" textlink="">
      <xdr:nvSpPr>
        <xdr:cNvPr id="694" name="楕円 693"/>
        <xdr:cNvSpPr/>
      </xdr:nvSpPr>
      <xdr:spPr>
        <a:xfrm>
          <a:off x="16268700" y="168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28292</xdr:rowOff>
    </xdr:from>
    <xdr:ext cx="534377" cy="259045"/>
    <xdr:sp macro="" textlink="">
      <xdr:nvSpPr>
        <xdr:cNvPr id="695" name="積立金該当値テキスト"/>
        <xdr:cNvSpPr txBox="1"/>
      </xdr:nvSpPr>
      <xdr:spPr>
        <a:xfrm>
          <a:off x="16370300" y="1683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64103</xdr:rowOff>
    </xdr:from>
    <xdr:to>
      <xdr:col>81</xdr:col>
      <xdr:colOff>101600</xdr:colOff>
      <xdr:row>98</xdr:row>
      <xdr:rowOff>165703</xdr:rowOff>
    </xdr:to>
    <xdr:sp macro="" textlink="">
      <xdr:nvSpPr>
        <xdr:cNvPr id="696" name="楕円 695"/>
        <xdr:cNvSpPr/>
      </xdr:nvSpPr>
      <xdr:spPr>
        <a:xfrm>
          <a:off x="15430500" y="168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156830</xdr:rowOff>
    </xdr:from>
    <xdr:ext cx="534377" cy="259045"/>
    <xdr:sp macro="" textlink="">
      <xdr:nvSpPr>
        <xdr:cNvPr id="697" name="テキスト ボックス 696"/>
        <xdr:cNvSpPr txBox="1"/>
      </xdr:nvSpPr>
      <xdr:spPr>
        <a:xfrm>
          <a:off x="15214111" y="169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55570</xdr:rowOff>
    </xdr:from>
    <xdr:to>
      <xdr:col>76</xdr:col>
      <xdr:colOff>165100</xdr:colOff>
      <xdr:row>98</xdr:row>
      <xdr:rowOff>157170</xdr:rowOff>
    </xdr:to>
    <xdr:sp macro="" textlink="">
      <xdr:nvSpPr>
        <xdr:cNvPr id="698" name="楕円 697"/>
        <xdr:cNvSpPr/>
      </xdr:nvSpPr>
      <xdr:spPr>
        <a:xfrm>
          <a:off x="14541500" y="168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148297</xdr:rowOff>
    </xdr:from>
    <xdr:ext cx="534377" cy="259045"/>
    <xdr:sp macro="" textlink="">
      <xdr:nvSpPr>
        <xdr:cNvPr id="699" name="テキスト ボックス 698"/>
        <xdr:cNvSpPr txBox="1"/>
      </xdr:nvSpPr>
      <xdr:spPr>
        <a:xfrm>
          <a:off x="14325111" y="169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67692</xdr:rowOff>
    </xdr:from>
    <xdr:to>
      <xdr:col>72</xdr:col>
      <xdr:colOff>38100</xdr:colOff>
      <xdr:row>98</xdr:row>
      <xdr:rowOff>169292</xdr:rowOff>
    </xdr:to>
    <xdr:sp macro="" textlink="">
      <xdr:nvSpPr>
        <xdr:cNvPr id="700" name="楕円 699"/>
        <xdr:cNvSpPr/>
      </xdr:nvSpPr>
      <xdr:spPr>
        <a:xfrm>
          <a:off x="13652500" y="168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160419</xdr:rowOff>
    </xdr:from>
    <xdr:ext cx="534377" cy="259045"/>
    <xdr:sp macro="" textlink="">
      <xdr:nvSpPr>
        <xdr:cNvPr id="701" name="テキスト ボックス 700"/>
        <xdr:cNvSpPr txBox="1"/>
      </xdr:nvSpPr>
      <xdr:spPr>
        <a:xfrm>
          <a:off x="13436111" y="169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80869</xdr:rowOff>
    </xdr:from>
    <xdr:to>
      <xdr:col>67</xdr:col>
      <xdr:colOff>101600</xdr:colOff>
      <xdr:row>99</xdr:row>
      <xdr:rowOff>11019</xdr:rowOff>
    </xdr:to>
    <xdr:sp macro="" textlink="">
      <xdr:nvSpPr>
        <xdr:cNvPr id="702" name="楕円 701"/>
        <xdr:cNvSpPr/>
      </xdr:nvSpPr>
      <xdr:spPr>
        <a:xfrm>
          <a:off x="12763500" y="16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2146</xdr:rowOff>
    </xdr:from>
    <xdr:ext cx="534377" cy="259045"/>
    <xdr:sp macro="" textlink="">
      <xdr:nvSpPr>
        <xdr:cNvPr id="703" name="テキスト ボックス 702"/>
        <xdr:cNvSpPr txBox="1"/>
      </xdr:nvSpPr>
      <xdr:spPr>
        <a:xfrm>
          <a:off x="12547111" y="169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79761</xdr:rowOff>
    </xdr:from>
    <xdr:to>
      <xdr:col>116</xdr:col>
      <xdr:colOff>63500</xdr:colOff>
      <xdr:row>56</xdr:row>
      <xdr:rowOff>120452</xdr:rowOff>
    </xdr:to>
    <xdr:cxnSp macro="">
      <xdr:nvCxnSpPr>
        <xdr:cNvPr id="785" name="直線コネクタ 784"/>
        <xdr:cNvCxnSpPr/>
      </xdr:nvCxnSpPr>
      <xdr:spPr>
        <a:xfrm>
          <a:off x="21323300" y="9680961"/>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79761</xdr:rowOff>
    </xdr:from>
    <xdr:to>
      <xdr:col>111</xdr:col>
      <xdr:colOff>177800</xdr:colOff>
      <xdr:row>56</xdr:row>
      <xdr:rowOff>108931</xdr:rowOff>
    </xdr:to>
    <xdr:cxnSp macro="">
      <xdr:nvCxnSpPr>
        <xdr:cNvPr id="788" name="直線コネクタ 787"/>
        <xdr:cNvCxnSpPr/>
      </xdr:nvCxnSpPr>
      <xdr:spPr>
        <a:xfrm flipV="1">
          <a:off x="20434300" y="9680961"/>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19456</xdr:rowOff>
    </xdr:from>
    <xdr:to>
      <xdr:col>107</xdr:col>
      <xdr:colOff>50800</xdr:colOff>
      <xdr:row>56</xdr:row>
      <xdr:rowOff>108931</xdr:rowOff>
    </xdr:to>
    <xdr:cxnSp macro="">
      <xdr:nvCxnSpPr>
        <xdr:cNvPr id="791" name="直線コネクタ 790"/>
        <xdr:cNvCxnSpPr/>
      </xdr:nvCxnSpPr>
      <xdr:spPr>
        <a:xfrm>
          <a:off x="19545300" y="8591956"/>
          <a:ext cx="889000" cy="11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19456</xdr:rowOff>
    </xdr:from>
    <xdr:to>
      <xdr:col>102</xdr:col>
      <xdr:colOff>114300</xdr:colOff>
      <xdr:row>56</xdr:row>
      <xdr:rowOff>31435</xdr:rowOff>
    </xdr:to>
    <xdr:cxnSp macro="">
      <xdr:nvCxnSpPr>
        <xdr:cNvPr id="794" name="直線コネクタ 793"/>
        <xdr:cNvCxnSpPr/>
      </xdr:nvCxnSpPr>
      <xdr:spPr>
        <a:xfrm flipV="1">
          <a:off x="18656300" y="8591956"/>
          <a:ext cx="889000" cy="104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100840</xdr:rowOff>
    </xdr:from>
    <xdr:ext cx="469744" cy="259045"/>
    <xdr:sp macro="" textlink="">
      <xdr:nvSpPr>
        <xdr:cNvPr id="796" name="テキスト ボックス 795"/>
        <xdr:cNvSpPr txBox="1"/>
      </xdr:nvSpPr>
      <xdr:spPr>
        <a:xfrm>
          <a:off x="19310428" y="98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69652</xdr:rowOff>
    </xdr:from>
    <xdr:to>
      <xdr:col>116</xdr:col>
      <xdr:colOff>114300</xdr:colOff>
      <xdr:row>56</xdr:row>
      <xdr:rowOff>171252</xdr:rowOff>
    </xdr:to>
    <xdr:sp macro="" textlink="">
      <xdr:nvSpPr>
        <xdr:cNvPr id="804" name="楕円 803"/>
        <xdr:cNvSpPr/>
      </xdr:nvSpPr>
      <xdr:spPr>
        <a:xfrm>
          <a:off x="22110700" y="96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92529</xdr:rowOff>
    </xdr:from>
    <xdr:ext cx="469744" cy="259045"/>
    <xdr:sp macro="" textlink="">
      <xdr:nvSpPr>
        <xdr:cNvPr id="805" name="貸付金該当値テキスト"/>
        <xdr:cNvSpPr txBox="1"/>
      </xdr:nvSpPr>
      <xdr:spPr>
        <a:xfrm>
          <a:off x="22212300" y="952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28961</xdr:rowOff>
    </xdr:from>
    <xdr:to>
      <xdr:col>112</xdr:col>
      <xdr:colOff>38100</xdr:colOff>
      <xdr:row>56</xdr:row>
      <xdr:rowOff>130561</xdr:rowOff>
    </xdr:to>
    <xdr:sp macro="" textlink="">
      <xdr:nvSpPr>
        <xdr:cNvPr id="806" name="楕円 805"/>
        <xdr:cNvSpPr/>
      </xdr:nvSpPr>
      <xdr:spPr>
        <a:xfrm>
          <a:off x="21272500" y="96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147088</xdr:rowOff>
    </xdr:from>
    <xdr:ext cx="469744" cy="259045"/>
    <xdr:sp macro="" textlink="">
      <xdr:nvSpPr>
        <xdr:cNvPr id="807" name="テキスト ボックス 806"/>
        <xdr:cNvSpPr txBox="1"/>
      </xdr:nvSpPr>
      <xdr:spPr>
        <a:xfrm>
          <a:off x="21088428" y="940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58131</xdr:rowOff>
    </xdr:from>
    <xdr:to>
      <xdr:col>107</xdr:col>
      <xdr:colOff>101600</xdr:colOff>
      <xdr:row>56</xdr:row>
      <xdr:rowOff>159731</xdr:rowOff>
    </xdr:to>
    <xdr:sp macro="" textlink="">
      <xdr:nvSpPr>
        <xdr:cNvPr id="808" name="楕円 807"/>
        <xdr:cNvSpPr/>
      </xdr:nvSpPr>
      <xdr:spPr>
        <a:xfrm>
          <a:off x="20383500" y="96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150858</xdr:rowOff>
    </xdr:from>
    <xdr:ext cx="469744" cy="259045"/>
    <xdr:sp macro="" textlink="">
      <xdr:nvSpPr>
        <xdr:cNvPr id="809" name="テキスト ボックス 808"/>
        <xdr:cNvSpPr txBox="1"/>
      </xdr:nvSpPr>
      <xdr:spPr>
        <a:xfrm>
          <a:off x="20199428" y="97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140106</xdr:rowOff>
    </xdr:from>
    <xdr:to>
      <xdr:col>102</xdr:col>
      <xdr:colOff>165100</xdr:colOff>
      <xdr:row>50</xdr:row>
      <xdr:rowOff>70256</xdr:rowOff>
    </xdr:to>
    <xdr:sp macro="" textlink="">
      <xdr:nvSpPr>
        <xdr:cNvPr id="810" name="楕円 809"/>
        <xdr:cNvSpPr/>
      </xdr:nvSpPr>
      <xdr:spPr>
        <a:xfrm>
          <a:off x="19494500" y="85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86783</xdr:rowOff>
    </xdr:from>
    <xdr:ext cx="534377" cy="259045"/>
    <xdr:sp macro="" textlink="">
      <xdr:nvSpPr>
        <xdr:cNvPr id="811" name="テキスト ボックス 810"/>
        <xdr:cNvSpPr txBox="1"/>
      </xdr:nvSpPr>
      <xdr:spPr>
        <a:xfrm>
          <a:off x="19278111" y="83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152085</xdr:rowOff>
    </xdr:from>
    <xdr:to>
      <xdr:col>98</xdr:col>
      <xdr:colOff>38100</xdr:colOff>
      <xdr:row>56</xdr:row>
      <xdr:rowOff>82235</xdr:rowOff>
    </xdr:to>
    <xdr:sp macro="" textlink="">
      <xdr:nvSpPr>
        <xdr:cNvPr id="812" name="楕円 811"/>
        <xdr:cNvSpPr/>
      </xdr:nvSpPr>
      <xdr:spPr>
        <a:xfrm>
          <a:off x="18605500" y="958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73362</xdr:rowOff>
    </xdr:from>
    <xdr:ext cx="469744" cy="259045"/>
    <xdr:sp macro="" textlink="">
      <xdr:nvSpPr>
        <xdr:cNvPr id="813" name="テキスト ボックス 812"/>
        <xdr:cNvSpPr txBox="1"/>
      </xdr:nvSpPr>
      <xdr:spPr>
        <a:xfrm>
          <a:off x="18421428" y="967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71459</xdr:rowOff>
    </xdr:from>
    <xdr:to>
      <xdr:col>116</xdr:col>
      <xdr:colOff>63500</xdr:colOff>
      <xdr:row>76</xdr:row>
      <xdr:rowOff>140102</xdr:rowOff>
    </xdr:to>
    <xdr:cxnSp macro="">
      <xdr:nvCxnSpPr>
        <xdr:cNvPr id="844" name="直線コネクタ 843"/>
        <xdr:cNvCxnSpPr/>
      </xdr:nvCxnSpPr>
      <xdr:spPr>
        <a:xfrm flipV="1">
          <a:off x="21323300" y="13101659"/>
          <a:ext cx="8382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140102</xdr:rowOff>
    </xdr:from>
    <xdr:to>
      <xdr:col>111</xdr:col>
      <xdr:colOff>177800</xdr:colOff>
      <xdr:row>76</xdr:row>
      <xdr:rowOff>153318</xdr:rowOff>
    </xdr:to>
    <xdr:cxnSp macro="">
      <xdr:nvCxnSpPr>
        <xdr:cNvPr id="847" name="直線コネクタ 846"/>
        <xdr:cNvCxnSpPr/>
      </xdr:nvCxnSpPr>
      <xdr:spPr>
        <a:xfrm flipV="1">
          <a:off x="20434300" y="13170302"/>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91935</xdr:rowOff>
    </xdr:from>
    <xdr:to>
      <xdr:col>107</xdr:col>
      <xdr:colOff>50800</xdr:colOff>
      <xdr:row>76</xdr:row>
      <xdr:rowOff>153318</xdr:rowOff>
    </xdr:to>
    <xdr:cxnSp macro="">
      <xdr:nvCxnSpPr>
        <xdr:cNvPr id="850" name="直線コネクタ 849"/>
        <xdr:cNvCxnSpPr/>
      </xdr:nvCxnSpPr>
      <xdr:spPr>
        <a:xfrm>
          <a:off x="19545300" y="13122135"/>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90037</xdr:rowOff>
    </xdr:from>
    <xdr:ext cx="599010" cy="259045"/>
    <xdr:sp macro="" textlink="">
      <xdr:nvSpPr>
        <xdr:cNvPr id="852" name="テキスト ボックス 851"/>
        <xdr:cNvSpPr txBox="1"/>
      </xdr:nvSpPr>
      <xdr:spPr>
        <a:xfrm>
          <a:off x="20134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91935</xdr:rowOff>
    </xdr:from>
    <xdr:to>
      <xdr:col>102</xdr:col>
      <xdr:colOff>114300</xdr:colOff>
      <xdr:row>76</xdr:row>
      <xdr:rowOff>160917</xdr:rowOff>
    </xdr:to>
    <xdr:cxnSp macro="">
      <xdr:nvCxnSpPr>
        <xdr:cNvPr id="853" name="直線コネクタ 852"/>
        <xdr:cNvCxnSpPr/>
      </xdr:nvCxnSpPr>
      <xdr:spPr>
        <a:xfrm flipV="1">
          <a:off x="18656300" y="13122135"/>
          <a:ext cx="889000" cy="6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101193</xdr:rowOff>
    </xdr:from>
    <xdr:ext cx="599010" cy="259045"/>
    <xdr:sp macro="" textlink="">
      <xdr:nvSpPr>
        <xdr:cNvPr id="855" name="テキスト ボックス 854"/>
        <xdr:cNvSpPr txBox="1"/>
      </xdr:nvSpPr>
      <xdr:spPr>
        <a:xfrm>
          <a:off x="19245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103038</xdr:rowOff>
    </xdr:from>
    <xdr:ext cx="599010" cy="259045"/>
    <xdr:sp macro="" textlink="">
      <xdr:nvSpPr>
        <xdr:cNvPr id="857" name="テキスト ボックス 856"/>
        <xdr:cNvSpPr txBox="1"/>
      </xdr:nvSpPr>
      <xdr:spPr>
        <a:xfrm>
          <a:off x="18356795" y="133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20659</xdr:rowOff>
    </xdr:from>
    <xdr:to>
      <xdr:col>116</xdr:col>
      <xdr:colOff>114300</xdr:colOff>
      <xdr:row>76</xdr:row>
      <xdr:rowOff>122259</xdr:rowOff>
    </xdr:to>
    <xdr:sp macro="" textlink="">
      <xdr:nvSpPr>
        <xdr:cNvPr id="863" name="楕円 862"/>
        <xdr:cNvSpPr/>
      </xdr:nvSpPr>
      <xdr:spPr>
        <a:xfrm>
          <a:off x="22110700" y="130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43537</xdr:rowOff>
    </xdr:from>
    <xdr:ext cx="599010" cy="259045"/>
    <xdr:sp macro="" textlink="">
      <xdr:nvSpPr>
        <xdr:cNvPr id="864" name="繰出金該当値テキスト"/>
        <xdr:cNvSpPr txBox="1"/>
      </xdr:nvSpPr>
      <xdr:spPr>
        <a:xfrm>
          <a:off x="22212300" y="129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89302</xdr:rowOff>
    </xdr:from>
    <xdr:to>
      <xdr:col>112</xdr:col>
      <xdr:colOff>38100</xdr:colOff>
      <xdr:row>77</xdr:row>
      <xdr:rowOff>19452</xdr:rowOff>
    </xdr:to>
    <xdr:sp macro="" textlink="">
      <xdr:nvSpPr>
        <xdr:cNvPr id="865" name="楕円 864"/>
        <xdr:cNvSpPr/>
      </xdr:nvSpPr>
      <xdr:spPr>
        <a:xfrm>
          <a:off x="21272500" y="131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35979</xdr:rowOff>
    </xdr:from>
    <xdr:ext cx="599010" cy="259045"/>
    <xdr:sp macro="" textlink="">
      <xdr:nvSpPr>
        <xdr:cNvPr id="866" name="テキスト ボックス 865"/>
        <xdr:cNvSpPr txBox="1"/>
      </xdr:nvSpPr>
      <xdr:spPr>
        <a:xfrm>
          <a:off x="21023795" y="128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102518</xdr:rowOff>
    </xdr:from>
    <xdr:to>
      <xdr:col>107</xdr:col>
      <xdr:colOff>101600</xdr:colOff>
      <xdr:row>77</xdr:row>
      <xdr:rowOff>32668</xdr:rowOff>
    </xdr:to>
    <xdr:sp macro="" textlink="">
      <xdr:nvSpPr>
        <xdr:cNvPr id="867" name="楕円 866"/>
        <xdr:cNvSpPr/>
      </xdr:nvSpPr>
      <xdr:spPr>
        <a:xfrm>
          <a:off x="20383500" y="131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49195</xdr:rowOff>
    </xdr:from>
    <xdr:ext cx="599010" cy="259045"/>
    <xdr:sp macro="" textlink="">
      <xdr:nvSpPr>
        <xdr:cNvPr id="868" name="テキスト ボックス 867"/>
        <xdr:cNvSpPr txBox="1"/>
      </xdr:nvSpPr>
      <xdr:spPr>
        <a:xfrm>
          <a:off x="20134795" y="129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41135</xdr:rowOff>
    </xdr:from>
    <xdr:to>
      <xdr:col>102</xdr:col>
      <xdr:colOff>165100</xdr:colOff>
      <xdr:row>76</xdr:row>
      <xdr:rowOff>142735</xdr:rowOff>
    </xdr:to>
    <xdr:sp macro="" textlink="">
      <xdr:nvSpPr>
        <xdr:cNvPr id="869" name="楕円 868"/>
        <xdr:cNvSpPr/>
      </xdr:nvSpPr>
      <xdr:spPr>
        <a:xfrm>
          <a:off x="19494500" y="130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159262</xdr:rowOff>
    </xdr:from>
    <xdr:ext cx="599010" cy="259045"/>
    <xdr:sp macro="" textlink="">
      <xdr:nvSpPr>
        <xdr:cNvPr id="870" name="テキスト ボックス 869"/>
        <xdr:cNvSpPr txBox="1"/>
      </xdr:nvSpPr>
      <xdr:spPr>
        <a:xfrm>
          <a:off x="19245795" y="128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110117</xdr:rowOff>
    </xdr:from>
    <xdr:to>
      <xdr:col>98</xdr:col>
      <xdr:colOff>38100</xdr:colOff>
      <xdr:row>77</xdr:row>
      <xdr:rowOff>40267</xdr:rowOff>
    </xdr:to>
    <xdr:sp macro="" textlink="">
      <xdr:nvSpPr>
        <xdr:cNvPr id="871" name="楕円 870"/>
        <xdr:cNvSpPr/>
      </xdr:nvSpPr>
      <xdr:spPr>
        <a:xfrm>
          <a:off x="18605500" y="131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56794</xdr:rowOff>
    </xdr:from>
    <xdr:ext cx="599010" cy="259045"/>
    <xdr:sp macro="" textlink="">
      <xdr:nvSpPr>
        <xdr:cNvPr id="872" name="テキスト ボックス 871"/>
        <xdr:cNvSpPr txBox="1"/>
      </xdr:nvSpPr>
      <xdr:spPr>
        <a:xfrm>
          <a:off x="18356795" y="1291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性質別の住民一人当たりのコストについては、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村の行政区であり、新島と式根島間は海洋を隔てている特殊な環境にある。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ため、島間の離島航路の維持・運営、公共サービス施設の重複整備及び運営に係る人員配置及び運営コストがかかるため、人件費・物件費・維持補修費・操出金の一人当たりコスト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普通建設事業費は類似団体平均を大きく上回っているが、これは昭和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年代に整備した公共施設の更新が継続実施されており、平成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年度においては水産加工施設大規模改修工事等による更新事業が数値を押し上げている。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環境特性により、他団体と比較し高い水準となっている項目が多いが、既存事業の見直し及び効率化、公共施設総合管理計画に基づく施設の運営経費・人件費等の削減に努める。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東京都新島村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2,722
2,711
27.54
4,611,052
4,473,632
137,420
1,684,128
2,786,108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136499</xdr:rowOff>
    </xdr:from>
    <xdr:to>
      <xdr:col>24</xdr:col>
      <xdr:colOff>63500</xdr:colOff>
      <xdr:row>37</xdr:row>
      <xdr:rowOff>160554</xdr:rowOff>
    </xdr:to>
    <xdr:cxnSp macro="">
      <xdr:nvCxnSpPr>
        <xdr:cNvPr id="60" name="直線コネクタ 59"/>
        <xdr:cNvCxnSpPr/>
      </xdr:nvCxnSpPr>
      <xdr:spPr>
        <a:xfrm flipV="1">
          <a:off x="3797300" y="6480149"/>
          <a:ext cx="8382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148958</xdr:rowOff>
    </xdr:from>
    <xdr:to>
      <xdr:col>19</xdr:col>
      <xdr:colOff>177800</xdr:colOff>
      <xdr:row>37</xdr:row>
      <xdr:rowOff>160554</xdr:rowOff>
    </xdr:to>
    <xdr:cxnSp macro="">
      <xdr:nvCxnSpPr>
        <xdr:cNvPr id="63" name="直線コネクタ 62"/>
        <xdr:cNvCxnSpPr/>
      </xdr:nvCxnSpPr>
      <xdr:spPr>
        <a:xfrm>
          <a:off x="2908300" y="6492608"/>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138506</xdr:rowOff>
    </xdr:from>
    <xdr:to>
      <xdr:col>15</xdr:col>
      <xdr:colOff>50800</xdr:colOff>
      <xdr:row>37</xdr:row>
      <xdr:rowOff>148958</xdr:rowOff>
    </xdr:to>
    <xdr:cxnSp macro="">
      <xdr:nvCxnSpPr>
        <xdr:cNvPr id="66" name="直線コネクタ 65"/>
        <xdr:cNvCxnSpPr/>
      </xdr:nvCxnSpPr>
      <xdr:spPr>
        <a:xfrm>
          <a:off x="2019300" y="6482156"/>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138506</xdr:rowOff>
    </xdr:from>
    <xdr:to>
      <xdr:col>10</xdr:col>
      <xdr:colOff>114300</xdr:colOff>
      <xdr:row>37</xdr:row>
      <xdr:rowOff>139941</xdr:rowOff>
    </xdr:to>
    <xdr:cxnSp macro="">
      <xdr:nvCxnSpPr>
        <xdr:cNvPr id="69" name="直線コネクタ 68"/>
        <xdr:cNvCxnSpPr/>
      </xdr:nvCxnSpPr>
      <xdr:spPr>
        <a:xfrm flipV="1">
          <a:off x="1130300" y="6482156"/>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85699</xdr:rowOff>
    </xdr:from>
    <xdr:to>
      <xdr:col>24</xdr:col>
      <xdr:colOff>114300</xdr:colOff>
      <xdr:row>38</xdr:row>
      <xdr:rowOff>15849</xdr:rowOff>
    </xdr:to>
    <xdr:sp macro="" textlink="">
      <xdr:nvSpPr>
        <xdr:cNvPr id="79" name="楕円 78"/>
        <xdr:cNvSpPr/>
      </xdr:nvSpPr>
      <xdr:spPr>
        <a:xfrm>
          <a:off x="45847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108576</xdr:rowOff>
    </xdr:from>
    <xdr:ext cx="534377" cy="259045"/>
    <xdr:sp macro="" textlink="">
      <xdr:nvSpPr>
        <xdr:cNvPr id="80" name="議会費該当値テキスト"/>
        <xdr:cNvSpPr txBox="1"/>
      </xdr:nvSpPr>
      <xdr:spPr>
        <a:xfrm>
          <a:off x="4686300" y="62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109753</xdr:rowOff>
    </xdr:from>
    <xdr:to>
      <xdr:col>20</xdr:col>
      <xdr:colOff>38100</xdr:colOff>
      <xdr:row>38</xdr:row>
      <xdr:rowOff>39903</xdr:rowOff>
    </xdr:to>
    <xdr:sp macro="" textlink="">
      <xdr:nvSpPr>
        <xdr:cNvPr id="81" name="楕円 80"/>
        <xdr:cNvSpPr/>
      </xdr:nvSpPr>
      <xdr:spPr>
        <a:xfrm>
          <a:off x="3746500" y="64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31031</xdr:rowOff>
    </xdr:from>
    <xdr:ext cx="534377" cy="259045"/>
    <xdr:sp macro="" textlink="">
      <xdr:nvSpPr>
        <xdr:cNvPr id="82" name="テキスト ボックス 81"/>
        <xdr:cNvSpPr txBox="1"/>
      </xdr:nvSpPr>
      <xdr:spPr>
        <a:xfrm>
          <a:off x="3530111" y="65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98158</xdr:rowOff>
    </xdr:from>
    <xdr:to>
      <xdr:col>15</xdr:col>
      <xdr:colOff>101600</xdr:colOff>
      <xdr:row>38</xdr:row>
      <xdr:rowOff>28308</xdr:rowOff>
    </xdr:to>
    <xdr:sp macro="" textlink="">
      <xdr:nvSpPr>
        <xdr:cNvPr id="83" name="楕円 82"/>
        <xdr:cNvSpPr/>
      </xdr:nvSpPr>
      <xdr:spPr>
        <a:xfrm>
          <a:off x="2857500" y="64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19435</xdr:rowOff>
    </xdr:from>
    <xdr:ext cx="534377" cy="259045"/>
    <xdr:sp macro="" textlink="">
      <xdr:nvSpPr>
        <xdr:cNvPr id="84" name="テキスト ボックス 83"/>
        <xdr:cNvSpPr txBox="1"/>
      </xdr:nvSpPr>
      <xdr:spPr>
        <a:xfrm>
          <a:off x="2641111" y="65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87706</xdr:rowOff>
    </xdr:from>
    <xdr:to>
      <xdr:col>10</xdr:col>
      <xdr:colOff>165100</xdr:colOff>
      <xdr:row>38</xdr:row>
      <xdr:rowOff>17856</xdr:rowOff>
    </xdr:to>
    <xdr:sp macro="" textlink="">
      <xdr:nvSpPr>
        <xdr:cNvPr id="85" name="楕円 84"/>
        <xdr:cNvSpPr/>
      </xdr:nvSpPr>
      <xdr:spPr>
        <a:xfrm>
          <a:off x="1968500" y="64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8983</xdr:rowOff>
    </xdr:from>
    <xdr:ext cx="534377" cy="259045"/>
    <xdr:sp macro="" textlink="">
      <xdr:nvSpPr>
        <xdr:cNvPr id="86" name="テキスト ボックス 85"/>
        <xdr:cNvSpPr txBox="1"/>
      </xdr:nvSpPr>
      <xdr:spPr>
        <a:xfrm>
          <a:off x="1752111" y="65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89141</xdr:rowOff>
    </xdr:from>
    <xdr:to>
      <xdr:col>6</xdr:col>
      <xdr:colOff>38100</xdr:colOff>
      <xdr:row>38</xdr:row>
      <xdr:rowOff>19292</xdr:rowOff>
    </xdr:to>
    <xdr:sp macro="" textlink="">
      <xdr:nvSpPr>
        <xdr:cNvPr id="87" name="楕円 86"/>
        <xdr:cNvSpPr/>
      </xdr:nvSpPr>
      <xdr:spPr>
        <a:xfrm>
          <a:off x="1079500" y="6432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10418</xdr:rowOff>
    </xdr:from>
    <xdr:ext cx="534377" cy="259045"/>
    <xdr:sp macro="" textlink="">
      <xdr:nvSpPr>
        <xdr:cNvPr id="88" name="テキスト ボックス 87"/>
        <xdr:cNvSpPr txBox="1"/>
      </xdr:nvSpPr>
      <xdr:spPr>
        <a:xfrm>
          <a:off x="863111" y="65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116176</xdr:rowOff>
    </xdr:from>
    <xdr:to>
      <xdr:col>24</xdr:col>
      <xdr:colOff>63500</xdr:colOff>
      <xdr:row>58</xdr:row>
      <xdr:rowOff>161431</xdr:rowOff>
    </xdr:to>
    <xdr:cxnSp macro="">
      <xdr:nvCxnSpPr>
        <xdr:cNvPr id="117" name="直線コネクタ 116"/>
        <xdr:cNvCxnSpPr/>
      </xdr:nvCxnSpPr>
      <xdr:spPr>
        <a:xfrm>
          <a:off x="3797300" y="10060276"/>
          <a:ext cx="838200" cy="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116176</xdr:rowOff>
    </xdr:from>
    <xdr:to>
      <xdr:col>19</xdr:col>
      <xdr:colOff>177800</xdr:colOff>
      <xdr:row>58</xdr:row>
      <xdr:rowOff>153486</xdr:rowOff>
    </xdr:to>
    <xdr:cxnSp macro="">
      <xdr:nvCxnSpPr>
        <xdr:cNvPr id="120" name="直線コネクタ 119"/>
        <xdr:cNvCxnSpPr/>
      </xdr:nvCxnSpPr>
      <xdr:spPr>
        <a:xfrm flipV="1">
          <a:off x="2908300" y="10060276"/>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153486</xdr:rowOff>
    </xdr:from>
    <xdr:to>
      <xdr:col>15</xdr:col>
      <xdr:colOff>50800</xdr:colOff>
      <xdr:row>58</xdr:row>
      <xdr:rowOff>166480</xdr:rowOff>
    </xdr:to>
    <xdr:cxnSp macro="">
      <xdr:nvCxnSpPr>
        <xdr:cNvPr id="123" name="直線コネクタ 122"/>
        <xdr:cNvCxnSpPr/>
      </xdr:nvCxnSpPr>
      <xdr:spPr>
        <a:xfrm flipV="1">
          <a:off x="2019300" y="10097586"/>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166480</xdr:rowOff>
    </xdr:from>
    <xdr:to>
      <xdr:col>10</xdr:col>
      <xdr:colOff>114300</xdr:colOff>
      <xdr:row>59</xdr:row>
      <xdr:rowOff>1878</xdr:rowOff>
    </xdr:to>
    <xdr:cxnSp macro="">
      <xdr:nvCxnSpPr>
        <xdr:cNvPr id="126" name="直線コネクタ 125"/>
        <xdr:cNvCxnSpPr/>
      </xdr:nvCxnSpPr>
      <xdr:spPr>
        <a:xfrm flipV="1">
          <a:off x="1130300" y="10110580"/>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110631</xdr:rowOff>
    </xdr:from>
    <xdr:to>
      <xdr:col>24</xdr:col>
      <xdr:colOff>114300</xdr:colOff>
      <xdr:row>59</xdr:row>
      <xdr:rowOff>40781</xdr:rowOff>
    </xdr:to>
    <xdr:sp macro="" textlink="">
      <xdr:nvSpPr>
        <xdr:cNvPr id="136" name="楕円 135"/>
        <xdr:cNvSpPr/>
      </xdr:nvSpPr>
      <xdr:spPr>
        <a:xfrm>
          <a:off x="4584700" y="100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65376</xdr:rowOff>
    </xdr:from>
    <xdr:to>
      <xdr:col>20</xdr:col>
      <xdr:colOff>38100</xdr:colOff>
      <xdr:row>58</xdr:row>
      <xdr:rowOff>166976</xdr:rowOff>
    </xdr:to>
    <xdr:sp macro="" textlink="">
      <xdr:nvSpPr>
        <xdr:cNvPr id="138" name="楕円 137"/>
        <xdr:cNvSpPr/>
      </xdr:nvSpPr>
      <xdr:spPr>
        <a:xfrm>
          <a:off x="3746500" y="100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12053</xdr:rowOff>
    </xdr:from>
    <xdr:ext cx="599010" cy="259045"/>
    <xdr:sp macro="" textlink="">
      <xdr:nvSpPr>
        <xdr:cNvPr id="139" name="テキスト ボックス 138"/>
        <xdr:cNvSpPr txBox="1"/>
      </xdr:nvSpPr>
      <xdr:spPr>
        <a:xfrm>
          <a:off x="3497795" y="97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102686</xdr:rowOff>
    </xdr:from>
    <xdr:to>
      <xdr:col>15</xdr:col>
      <xdr:colOff>101600</xdr:colOff>
      <xdr:row>59</xdr:row>
      <xdr:rowOff>32836</xdr:rowOff>
    </xdr:to>
    <xdr:sp macro="" textlink="">
      <xdr:nvSpPr>
        <xdr:cNvPr id="140" name="楕円 139"/>
        <xdr:cNvSpPr/>
      </xdr:nvSpPr>
      <xdr:spPr>
        <a:xfrm>
          <a:off x="2857500" y="100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23963</xdr:rowOff>
    </xdr:from>
    <xdr:ext cx="599010" cy="259045"/>
    <xdr:sp macro="" textlink="">
      <xdr:nvSpPr>
        <xdr:cNvPr id="141" name="テキスト ボックス 140"/>
        <xdr:cNvSpPr txBox="1"/>
      </xdr:nvSpPr>
      <xdr:spPr>
        <a:xfrm>
          <a:off x="2608795" y="1013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115680</xdr:rowOff>
    </xdr:from>
    <xdr:to>
      <xdr:col>10</xdr:col>
      <xdr:colOff>165100</xdr:colOff>
      <xdr:row>59</xdr:row>
      <xdr:rowOff>45830</xdr:rowOff>
    </xdr:to>
    <xdr:sp macro="" textlink="">
      <xdr:nvSpPr>
        <xdr:cNvPr id="142" name="楕円 141"/>
        <xdr:cNvSpPr/>
      </xdr:nvSpPr>
      <xdr:spPr>
        <a:xfrm>
          <a:off x="1968500" y="10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36957</xdr:rowOff>
    </xdr:from>
    <xdr:ext cx="599010" cy="259045"/>
    <xdr:sp macro="" textlink="">
      <xdr:nvSpPr>
        <xdr:cNvPr id="143" name="テキスト ボックス 142"/>
        <xdr:cNvSpPr txBox="1"/>
      </xdr:nvSpPr>
      <xdr:spPr>
        <a:xfrm>
          <a:off x="1719795" y="1015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122528</xdr:rowOff>
    </xdr:from>
    <xdr:to>
      <xdr:col>6</xdr:col>
      <xdr:colOff>38100</xdr:colOff>
      <xdr:row>59</xdr:row>
      <xdr:rowOff>52678</xdr:rowOff>
    </xdr:to>
    <xdr:sp macro="" textlink="">
      <xdr:nvSpPr>
        <xdr:cNvPr id="144" name="楕円 143"/>
        <xdr:cNvSpPr/>
      </xdr:nvSpPr>
      <xdr:spPr>
        <a:xfrm>
          <a:off x="1079500" y="100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43805</xdr:rowOff>
    </xdr:from>
    <xdr:ext cx="599010" cy="259045"/>
    <xdr:sp macro="" textlink="">
      <xdr:nvSpPr>
        <xdr:cNvPr id="145" name="テキスト ボックス 144"/>
        <xdr:cNvSpPr txBox="1"/>
      </xdr:nvSpPr>
      <xdr:spPr>
        <a:xfrm>
          <a:off x="830795" y="1015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148943</xdr:rowOff>
    </xdr:from>
    <xdr:to>
      <xdr:col>24</xdr:col>
      <xdr:colOff>63500</xdr:colOff>
      <xdr:row>77</xdr:row>
      <xdr:rowOff>22250</xdr:rowOff>
    </xdr:to>
    <xdr:cxnSp macro="">
      <xdr:nvCxnSpPr>
        <xdr:cNvPr id="174" name="直線コネクタ 173"/>
        <xdr:cNvCxnSpPr/>
      </xdr:nvCxnSpPr>
      <xdr:spPr>
        <a:xfrm flipV="1">
          <a:off x="3797300" y="13179143"/>
          <a:ext cx="8382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3652</xdr:rowOff>
    </xdr:from>
    <xdr:to>
      <xdr:col>19</xdr:col>
      <xdr:colOff>177800</xdr:colOff>
      <xdr:row>77</xdr:row>
      <xdr:rowOff>22250</xdr:rowOff>
    </xdr:to>
    <xdr:cxnSp macro="">
      <xdr:nvCxnSpPr>
        <xdr:cNvPr id="177" name="直線コネクタ 176"/>
        <xdr:cNvCxnSpPr/>
      </xdr:nvCxnSpPr>
      <xdr:spPr>
        <a:xfrm>
          <a:off x="2908300" y="13205302"/>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150351</xdr:rowOff>
    </xdr:from>
    <xdr:to>
      <xdr:col>15</xdr:col>
      <xdr:colOff>50800</xdr:colOff>
      <xdr:row>77</xdr:row>
      <xdr:rowOff>3652</xdr:rowOff>
    </xdr:to>
    <xdr:cxnSp macro="">
      <xdr:nvCxnSpPr>
        <xdr:cNvPr id="180" name="直線コネクタ 179"/>
        <xdr:cNvCxnSpPr/>
      </xdr:nvCxnSpPr>
      <xdr:spPr>
        <a:xfrm>
          <a:off x="2019300" y="13180551"/>
          <a:ext cx="889000" cy="2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150351</xdr:rowOff>
    </xdr:from>
    <xdr:to>
      <xdr:col>10</xdr:col>
      <xdr:colOff>114300</xdr:colOff>
      <xdr:row>77</xdr:row>
      <xdr:rowOff>24764</xdr:rowOff>
    </xdr:to>
    <xdr:cxnSp macro="">
      <xdr:nvCxnSpPr>
        <xdr:cNvPr id="183" name="直線コネクタ 182"/>
        <xdr:cNvCxnSpPr/>
      </xdr:nvCxnSpPr>
      <xdr:spPr>
        <a:xfrm flipV="1">
          <a:off x="1130300" y="13180551"/>
          <a:ext cx="889000" cy="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98143</xdr:rowOff>
    </xdr:from>
    <xdr:to>
      <xdr:col>24</xdr:col>
      <xdr:colOff>114300</xdr:colOff>
      <xdr:row>77</xdr:row>
      <xdr:rowOff>28293</xdr:rowOff>
    </xdr:to>
    <xdr:sp macro="" textlink="">
      <xdr:nvSpPr>
        <xdr:cNvPr id="193" name="楕円 192"/>
        <xdr:cNvSpPr/>
      </xdr:nvSpPr>
      <xdr:spPr>
        <a:xfrm>
          <a:off x="4584700" y="13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76570</xdr:rowOff>
    </xdr:from>
    <xdr:ext cx="599010" cy="259045"/>
    <xdr:sp macro="" textlink="">
      <xdr:nvSpPr>
        <xdr:cNvPr id="194" name="民生費該当値テキスト"/>
        <xdr:cNvSpPr txBox="1"/>
      </xdr:nvSpPr>
      <xdr:spPr>
        <a:xfrm>
          <a:off x="4686300" y="1310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142900</xdr:rowOff>
    </xdr:from>
    <xdr:to>
      <xdr:col>20</xdr:col>
      <xdr:colOff>38100</xdr:colOff>
      <xdr:row>77</xdr:row>
      <xdr:rowOff>73050</xdr:rowOff>
    </xdr:to>
    <xdr:sp macro="" textlink="">
      <xdr:nvSpPr>
        <xdr:cNvPr id="195" name="楕円 194"/>
        <xdr:cNvSpPr/>
      </xdr:nvSpPr>
      <xdr:spPr>
        <a:xfrm>
          <a:off x="3746500" y="131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64177</xdr:rowOff>
    </xdr:from>
    <xdr:ext cx="599010" cy="259045"/>
    <xdr:sp macro="" textlink="">
      <xdr:nvSpPr>
        <xdr:cNvPr id="196" name="テキスト ボックス 195"/>
        <xdr:cNvSpPr txBox="1"/>
      </xdr:nvSpPr>
      <xdr:spPr>
        <a:xfrm>
          <a:off x="3497795" y="1326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124302</xdr:rowOff>
    </xdr:from>
    <xdr:to>
      <xdr:col>15</xdr:col>
      <xdr:colOff>101600</xdr:colOff>
      <xdr:row>77</xdr:row>
      <xdr:rowOff>54452</xdr:rowOff>
    </xdr:to>
    <xdr:sp macro="" textlink="">
      <xdr:nvSpPr>
        <xdr:cNvPr id="197" name="楕円 196"/>
        <xdr:cNvSpPr/>
      </xdr:nvSpPr>
      <xdr:spPr>
        <a:xfrm>
          <a:off x="2857500" y="131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45579</xdr:rowOff>
    </xdr:from>
    <xdr:ext cx="599010" cy="259045"/>
    <xdr:sp macro="" textlink="">
      <xdr:nvSpPr>
        <xdr:cNvPr id="198" name="テキスト ボックス 197"/>
        <xdr:cNvSpPr txBox="1"/>
      </xdr:nvSpPr>
      <xdr:spPr>
        <a:xfrm>
          <a:off x="2608795" y="1324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99551</xdr:rowOff>
    </xdr:from>
    <xdr:to>
      <xdr:col>10</xdr:col>
      <xdr:colOff>165100</xdr:colOff>
      <xdr:row>77</xdr:row>
      <xdr:rowOff>29701</xdr:rowOff>
    </xdr:to>
    <xdr:sp macro="" textlink="">
      <xdr:nvSpPr>
        <xdr:cNvPr id="199" name="楕円 198"/>
        <xdr:cNvSpPr/>
      </xdr:nvSpPr>
      <xdr:spPr>
        <a:xfrm>
          <a:off x="1968500" y="13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20828</xdr:rowOff>
    </xdr:from>
    <xdr:ext cx="599010" cy="259045"/>
    <xdr:sp macro="" textlink="">
      <xdr:nvSpPr>
        <xdr:cNvPr id="200" name="テキスト ボックス 199"/>
        <xdr:cNvSpPr txBox="1"/>
      </xdr:nvSpPr>
      <xdr:spPr>
        <a:xfrm>
          <a:off x="1719795" y="1322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145414</xdr:rowOff>
    </xdr:from>
    <xdr:to>
      <xdr:col>6</xdr:col>
      <xdr:colOff>38100</xdr:colOff>
      <xdr:row>77</xdr:row>
      <xdr:rowOff>75564</xdr:rowOff>
    </xdr:to>
    <xdr:sp macro="" textlink="">
      <xdr:nvSpPr>
        <xdr:cNvPr id="201" name="楕円 200"/>
        <xdr:cNvSpPr/>
      </xdr:nvSpPr>
      <xdr:spPr>
        <a:xfrm>
          <a:off x="1079500" y="131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66691</xdr:rowOff>
    </xdr:from>
    <xdr:ext cx="599010" cy="259045"/>
    <xdr:sp macro="" textlink="">
      <xdr:nvSpPr>
        <xdr:cNvPr id="202" name="テキスト ボックス 201"/>
        <xdr:cNvSpPr txBox="1"/>
      </xdr:nvSpPr>
      <xdr:spPr>
        <a:xfrm>
          <a:off x="830795" y="132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7982</xdr:rowOff>
    </xdr:from>
    <xdr:to>
      <xdr:col>24</xdr:col>
      <xdr:colOff>63500</xdr:colOff>
      <xdr:row>97</xdr:row>
      <xdr:rowOff>86789</xdr:rowOff>
    </xdr:to>
    <xdr:cxnSp macro="">
      <xdr:nvCxnSpPr>
        <xdr:cNvPr id="233" name="直線コネクタ 232"/>
        <xdr:cNvCxnSpPr/>
      </xdr:nvCxnSpPr>
      <xdr:spPr>
        <a:xfrm flipV="1">
          <a:off x="3797300" y="16638632"/>
          <a:ext cx="838200" cy="7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35693</xdr:rowOff>
    </xdr:from>
    <xdr:ext cx="599010" cy="259045"/>
    <xdr:sp macro="" textlink="">
      <xdr:nvSpPr>
        <xdr:cNvPr id="234" name="衛生費平均値テキスト"/>
        <xdr:cNvSpPr txBox="1"/>
      </xdr:nvSpPr>
      <xdr:spPr>
        <a:xfrm>
          <a:off x="4686300" y="16837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86789</xdr:rowOff>
    </xdr:from>
    <xdr:to>
      <xdr:col>19</xdr:col>
      <xdr:colOff>177800</xdr:colOff>
      <xdr:row>98</xdr:row>
      <xdr:rowOff>123499</xdr:rowOff>
    </xdr:to>
    <xdr:cxnSp macro="">
      <xdr:nvCxnSpPr>
        <xdr:cNvPr id="236" name="直線コネクタ 235"/>
        <xdr:cNvCxnSpPr/>
      </xdr:nvCxnSpPr>
      <xdr:spPr>
        <a:xfrm flipV="1">
          <a:off x="2908300" y="16717439"/>
          <a:ext cx="889000" cy="2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123499</xdr:rowOff>
    </xdr:from>
    <xdr:to>
      <xdr:col>15</xdr:col>
      <xdr:colOff>50800</xdr:colOff>
      <xdr:row>98</xdr:row>
      <xdr:rowOff>169098</xdr:rowOff>
    </xdr:to>
    <xdr:cxnSp macro="">
      <xdr:nvCxnSpPr>
        <xdr:cNvPr id="239" name="直線コネクタ 238"/>
        <xdr:cNvCxnSpPr/>
      </xdr:nvCxnSpPr>
      <xdr:spPr>
        <a:xfrm flipV="1">
          <a:off x="2019300" y="16925599"/>
          <a:ext cx="889000" cy="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162204</xdr:rowOff>
    </xdr:from>
    <xdr:to>
      <xdr:col>10</xdr:col>
      <xdr:colOff>114300</xdr:colOff>
      <xdr:row>98</xdr:row>
      <xdr:rowOff>169098</xdr:rowOff>
    </xdr:to>
    <xdr:cxnSp macro="">
      <xdr:nvCxnSpPr>
        <xdr:cNvPr id="242" name="直線コネクタ 241"/>
        <xdr:cNvCxnSpPr/>
      </xdr:nvCxnSpPr>
      <xdr:spPr>
        <a:xfrm>
          <a:off x="1130300" y="1696430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128632</xdr:rowOff>
    </xdr:from>
    <xdr:to>
      <xdr:col>24</xdr:col>
      <xdr:colOff>114300</xdr:colOff>
      <xdr:row>97</xdr:row>
      <xdr:rowOff>58782</xdr:rowOff>
    </xdr:to>
    <xdr:sp macro="" textlink="">
      <xdr:nvSpPr>
        <xdr:cNvPr id="252" name="楕円 251"/>
        <xdr:cNvSpPr/>
      </xdr:nvSpPr>
      <xdr:spPr>
        <a:xfrm>
          <a:off x="4584700" y="165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151509</xdr:rowOff>
    </xdr:from>
    <xdr:ext cx="599010" cy="259045"/>
    <xdr:sp macro="" textlink="">
      <xdr:nvSpPr>
        <xdr:cNvPr id="253" name="衛生費該当値テキスト"/>
        <xdr:cNvSpPr txBox="1"/>
      </xdr:nvSpPr>
      <xdr:spPr>
        <a:xfrm>
          <a:off x="4686300" y="1643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35989</xdr:rowOff>
    </xdr:from>
    <xdr:to>
      <xdr:col>20</xdr:col>
      <xdr:colOff>38100</xdr:colOff>
      <xdr:row>97</xdr:row>
      <xdr:rowOff>137589</xdr:rowOff>
    </xdr:to>
    <xdr:sp macro="" textlink="">
      <xdr:nvSpPr>
        <xdr:cNvPr id="254" name="楕円 253"/>
        <xdr:cNvSpPr/>
      </xdr:nvSpPr>
      <xdr:spPr>
        <a:xfrm>
          <a:off x="3746500" y="166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154116</xdr:rowOff>
    </xdr:from>
    <xdr:ext cx="599010" cy="259045"/>
    <xdr:sp macro="" textlink="">
      <xdr:nvSpPr>
        <xdr:cNvPr id="255" name="テキスト ボックス 254"/>
        <xdr:cNvSpPr txBox="1"/>
      </xdr:nvSpPr>
      <xdr:spPr>
        <a:xfrm>
          <a:off x="3497795" y="164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72699</xdr:rowOff>
    </xdr:from>
    <xdr:to>
      <xdr:col>15</xdr:col>
      <xdr:colOff>101600</xdr:colOff>
      <xdr:row>99</xdr:row>
      <xdr:rowOff>2849</xdr:rowOff>
    </xdr:to>
    <xdr:sp macro="" textlink="">
      <xdr:nvSpPr>
        <xdr:cNvPr id="256" name="楕円 255"/>
        <xdr:cNvSpPr/>
      </xdr:nvSpPr>
      <xdr:spPr>
        <a:xfrm>
          <a:off x="2857500" y="168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165426</xdr:rowOff>
    </xdr:from>
    <xdr:ext cx="599010" cy="259045"/>
    <xdr:sp macro="" textlink="">
      <xdr:nvSpPr>
        <xdr:cNvPr id="257" name="テキスト ボックス 256"/>
        <xdr:cNvSpPr txBox="1"/>
      </xdr:nvSpPr>
      <xdr:spPr>
        <a:xfrm>
          <a:off x="2608795" y="1696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118298</xdr:rowOff>
    </xdr:from>
    <xdr:to>
      <xdr:col>10</xdr:col>
      <xdr:colOff>165100</xdr:colOff>
      <xdr:row>99</xdr:row>
      <xdr:rowOff>48448</xdr:rowOff>
    </xdr:to>
    <xdr:sp macro="" textlink="">
      <xdr:nvSpPr>
        <xdr:cNvPr id="258" name="楕円 257"/>
        <xdr:cNvSpPr/>
      </xdr:nvSpPr>
      <xdr:spPr>
        <a:xfrm>
          <a:off x="1968500" y="169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39575</xdr:rowOff>
    </xdr:from>
    <xdr:ext cx="534377" cy="259045"/>
    <xdr:sp macro="" textlink="">
      <xdr:nvSpPr>
        <xdr:cNvPr id="259" name="テキスト ボックス 258"/>
        <xdr:cNvSpPr txBox="1"/>
      </xdr:nvSpPr>
      <xdr:spPr>
        <a:xfrm>
          <a:off x="1752111" y="170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111404</xdr:rowOff>
    </xdr:from>
    <xdr:to>
      <xdr:col>6</xdr:col>
      <xdr:colOff>38100</xdr:colOff>
      <xdr:row>99</xdr:row>
      <xdr:rowOff>41554</xdr:rowOff>
    </xdr:to>
    <xdr:sp macro="" textlink="">
      <xdr:nvSpPr>
        <xdr:cNvPr id="260" name="楕円 259"/>
        <xdr:cNvSpPr/>
      </xdr:nvSpPr>
      <xdr:spPr>
        <a:xfrm>
          <a:off x="1079500" y="169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32681</xdr:rowOff>
    </xdr:from>
    <xdr:ext cx="534377" cy="259045"/>
    <xdr:sp macro="" textlink="">
      <xdr:nvSpPr>
        <xdr:cNvPr id="261" name="テキスト ボックス 260"/>
        <xdr:cNvSpPr txBox="1"/>
      </xdr:nvSpPr>
      <xdr:spPr>
        <a:xfrm>
          <a:off x="863111" y="170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73177</xdr:rowOff>
    </xdr:from>
    <xdr:to>
      <xdr:col>55</xdr:col>
      <xdr:colOff>0</xdr:colOff>
      <xdr:row>37</xdr:row>
      <xdr:rowOff>89947</xdr:rowOff>
    </xdr:to>
    <xdr:cxnSp macro="">
      <xdr:nvCxnSpPr>
        <xdr:cNvPr id="292" name="直線コネクタ 291"/>
        <xdr:cNvCxnSpPr/>
      </xdr:nvCxnSpPr>
      <xdr:spPr>
        <a:xfrm flipV="1">
          <a:off x="9639300" y="6416827"/>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87971</xdr:rowOff>
    </xdr:from>
    <xdr:to>
      <xdr:col>50</xdr:col>
      <xdr:colOff>114300</xdr:colOff>
      <xdr:row>37</xdr:row>
      <xdr:rowOff>89947</xdr:rowOff>
    </xdr:to>
    <xdr:cxnSp macro="">
      <xdr:nvCxnSpPr>
        <xdr:cNvPr id="295" name="直線コネクタ 294"/>
        <xdr:cNvCxnSpPr/>
      </xdr:nvCxnSpPr>
      <xdr:spPr>
        <a:xfrm>
          <a:off x="8750300" y="6431621"/>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87971</xdr:rowOff>
    </xdr:from>
    <xdr:to>
      <xdr:col>45</xdr:col>
      <xdr:colOff>177800</xdr:colOff>
      <xdr:row>37</xdr:row>
      <xdr:rowOff>102373</xdr:rowOff>
    </xdr:to>
    <xdr:cxnSp macro="">
      <xdr:nvCxnSpPr>
        <xdr:cNvPr id="298" name="直線コネクタ 297"/>
        <xdr:cNvCxnSpPr/>
      </xdr:nvCxnSpPr>
      <xdr:spPr>
        <a:xfrm flipV="1">
          <a:off x="7861300" y="643162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84673</xdr:rowOff>
    </xdr:from>
    <xdr:to>
      <xdr:col>41</xdr:col>
      <xdr:colOff>50800</xdr:colOff>
      <xdr:row>37</xdr:row>
      <xdr:rowOff>102373</xdr:rowOff>
    </xdr:to>
    <xdr:cxnSp macro="">
      <xdr:nvCxnSpPr>
        <xdr:cNvPr id="301" name="直線コネクタ 300"/>
        <xdr:cNvCxnSpPr/>
      </xdr:nvCxnSpPr>
      <xdr:spPr>
        <a:xfrm>
          <a:off x="6972300" y="6428323"/>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86889</xdr:rowOff>
    </xdr:from>
    <xdr:ext cx="469744" cy="259045"/>
    <xdr:sp macro="" textlink="">
      <xdr:nvSpPr>
        <xdr:cNvPr id="303" name="テキスト ボックス 302"/>
        <xdr:cNvSpPr txBox="1"/>
      </xdr:nvSpPr>
      <xdr:spPr>
        <a:xfrm>
          <a:off x="7626428" y="67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22377</xdr:rowOff>
    </xdr:from>
    <xdr:to>
      <xdr:col>55</xdr:col>
      <xdr:colOff>50800</xdr:colOff>
      <xdr:row>37</xdr:row>
      <xdr:rowOff>123977</xdr:rowOff>
    </xdr:to>
    <xdr:sp macro="" textlink="">
      <xdr:nvSpPr>
        <xdr:cNvPr id="311" name="楕円 310"/>
        <xdr:cNvSpPr/>
      </xdr:nvSpPr>
      <xdr:spPr>
        <a:xfrm>
          <a:off x="10426700" y="636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45254</xdr:rowOff>
    </xdr:from>
    <xdr:ext cx="534377" cy="259045"/>
    <xdr:sp macro="" textlink="">
      <xdr:nvSpPr>
        <xdr:cNvPr id="312" name="労働費該当値テキスト"/>
        <xdr:cNvSpPr txBox="1"/>
      </xdr:nvSpPr>
      <xdr:spPr>
        <a:xfrm>
          <a:off x="10528300" y="62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39147</xdr:rowOff>
    </xdr:from>
    <xdr:to>
      <xdr:col>50</xdr:col>
      <xdr:colOff>165100</xdr:colOff>
      <xdr:row>37</xdr:row>
      <xdr:rowOff>140747</xdr:rowOff>
    </xdr:to>
    <xdr:sp macro="" textlink="">
      <xdr:nvSpPr>
        <xdr:cNvPr id="313" name="楕円 312"/>
        <xdr:cNvSpPr/>
      </xdr:nvSpPr>
      <xdr:spPr>
        <a:xfrm>
          <a:off x="9588500" y="638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157274</xdr:rowOff>
    </xdr:from>
    <xdr:ext cx="534377" cy="259045"/>
    <xdr:sp macro="" textlink="">
      <xdr:nvSpPr>
        <xdr:cNvPr id="314" name="テキスト ボックス 313"/>
        <xdr:cNvSpPr txBox="1"/>
      </xdr:nvSpPr>
      <xdr:spPr>
        <a:xfrm>
          <a:off x="9372111" y="61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37171</xdr:rowOff>
    </xdr:from>
    <xdr:to>
      <xdr:col>46</xdr:col>
      <xdr:colOff>38100</xdr:colOff>
      <xdr:row>37</xdr:row>
      <xdr:rowOff>138771</xdr:rowOff>
    </xdr:to>
    <xdr:sp macro="" textlink="">
      <xdr:nvSpPr>
        <xdr:cNvPr id="315" name="楕円 314"/>
        <xdr:cNvSpPr/>
      </xdr:nvSpPr>
      <xdr:spPr>
        <a:xfrm>
          <a:off x="8699500" y="63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155298</xdr:rowOff>
    </xdr:from>
    <xdr:ext cx="534377" cy="259045"/>
    <xdr:sp macro="" textlink="">
      <xdr:nvSpPr>
        <xdr:cNvPr id="316" name="テキスト ボックス 315"/>
        <xdr:cNvSpPr txBox="1"/>
      </xdr:nvSpPr>
      <xdr:spPr>
        <a:xfrm>
          <a:off x="8483111" y="61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51573</xdr:rowOff>
    </xdr:from>
    <xdr:to>
      <xdr:col>41</xdr:col>
      <xdr:colOff>101600</xdr:colOff>
      <xdr:row>37</xdr:row>
      <xdr:rowOff>153173</xdr:rowOff>
    </xdr:to>
    <xdr:sp macro="" textlink="">
      <xdr:nvSpPr>
        <xdr:cNvPr id="317" name="楕円 316"/>
        <xdr:cNvSpPr/>
      </xdr:nvSpPr>
      <xdr:spPr>
        <a:xfrm>
          <a:off x="7810500" y="63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169700</xdr:rowOff>
    </xdr:from>
    <xdr:ext cx="534377" cy="259045"/>
    <xdr:sp macro="" textlink="">
      <xdr:nvSpPr>
        <xdr:cNvPr id="318" name="テキスト ボックス 317"/>
        <xdr:cNvSpPr txBox="1"/>
      </xdr:nvSpPr>
      <xdr:spPr>
        <a:xfrm>
          <a:off x="7594111" y="617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33873</xdr:rowOff>
    </xdr:from>
    <xdr:to>
      <xdr:col>36</xdr:col>
      <xdr:colOff>165100</xdr:colOff>
      <xdr:row>37</xdr:row>
      <xdr:rowOff>135473</xdr:rowOff>
    </xdr:to>
    <xdr:sp macro="" textlink="">
      <xdr:nvSpPr>
        <xdr:cNvPr id="319" name="楕円 318"/>
        <xdr:cNvSpPr/>
      </xdr:nvSpPr>
      <xdr:spPr>
        <a:xfrm>
          <a:off x="6921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152000</xdr:rowOff>
    </xdr:from>
    <xdr:ext cx="534377" cy="259045"/>
    <xdr:sp macro="" textlink="">
      <xdr:nvSpPr>
        <xdr:cNvPr id="320" name="テキスト ボックス 319"/>
        <xdr:cNvSpPr txBox="1"/>
      </xdr:nvSpPr>
      <xdr:spPr>
        <a:xfrm>
          <a:off x="6705111" y="61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59672</xdr:rowOff>
    </xdr:from>
    <xdr:to>
      <xdr:col>55</xdr:col>
      <xdr:colOff>0</xdr:colOff>
      <xdr:row>57</xdr:row>
      <xdr:rowOff>97153</xdr:rowOff>
    </xdr:to>
    <xdr:cxnSp macro="">
      <xdr:nvCxnSpPr>
        <xdr:cNvPr id="347" name="直線コネクタ 346"/>
        <xdr:cNvCxnSpPr/>
      </xdr:nvCxnSpPr>
      <xdr:spPr>
        <a:xfrm flipV="1">
          <a:off x="9639300" y="9660872"/>
          <a:ext cx="838200" cy="20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97153</xdr:rowOff>
    </xdr:from>
    <xdr:to>
      <xdr:col>50</xdr:col>
      <xdr:colOff>114300</xdr:colOff>
      <xdr:row>57</xdr:row>
      <xdr:rowOff>124093</xdr:rowOff>
    </xdr:to>
    <xdr:cxnSp macro="">
      <xdr:nvCxnSpPr>
        <xdr:cNvPr id="350" name="直線コネクタ 349"/>
        <xdr:cNvCxnSpPr/>
      </xdr:nvCxnSpPr>
      <xdr:spPr>
        <a:xfrm flipV="1">
          <a:off x="8750300" y="9869803"/>
          <a:ext cx="889000" cy="2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24116</xdr:rowOff>
    </xdr:from>
    <xdr:to>
      <xdr:col>45</xdr:col>
      <xdr:colOff>177800</xdr:colOff>
      <xdr:row>57</xdr:row>
      <xdr:rowOff>124093</xdr:rowOff>
    </xdr:to>
    <xdr:cxnSp macro="">
      <xdr:nvCxnSpPr>
        <xdr:cNvPr id="353" name="直線コネクタ 352"/>
        <xdr:cNvCxnSpPr/>
      </xdr:nvCxnSpPr>
      <xdr:spPr>
        <a:xfrm>
          <a:off x="7861300" y="9796766"/>
          <a:ext cx="889000" cy="9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24116</xdr:rowOff>
    </xdr:from>
    <xdr:to>
      <xdr:col>41</xdr:col>
      <xdr:colOff>50800</xdr:colOff>
      <xdr:row>57</xdr:row>
      <xdr:rowOff>89219</xdr:rowOff>
    </xdr:to>
    <xdr:cxnSp macro="">
      <xdr:nvCxnSpPr>
        <xdr:cNvPr id="356" name="直線コネクタ 355"/>
        <xdr:cNvCxnSpPr/>
      </xdr:nvCxnSpPr>
      <xdr:spPr>
        <a:xfrm flipV="1">
          <a:off x="6972300" y="9796766"/>
          <a:ext cx="8890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126934</xdr:rowOff>
    </xdr:from>
    <xdr:ext cx="534377" cy="259045"/>
    <xdr:sp macro="" textlink="">
      <xdr:nvSpPr>
        <xdr:cNvPr id="358" name="テキスト ボックス 357"/>
        <xdr:cNvSpPr txBox="1"/>
      </xdr:nvSpPr>
      <xdr:spPr>
        <a:xfrm>
          <a:off x="7594111" y="98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8872</xdr:rowOff>
    </xdr:from>
    <xdr:to>
      <xdr:col>55</xdr:col>
      <xdr:colOff>50800</xdr:colOff>
      <xdr:row>56</xdr:row>
      <xdr:rowOff>110472</xdr:rowOff>
    </xdr:to>
    <xdr:sp macro="" textlink="">
      <xdr:nvSpPr>
        <xdr:cNvPr id="366" name="楕円 365"/>
        <xdr:cNvSpPr/>
      </xdr:nvSpPr>
      <xdr:spPr>
        <a:xfrm>
          <a:off x="10426700" y="96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31749</xdr:rowOff>
    </xdr:from>
    <xdr:ext cx="599010" cy="259045"/>
    <xdr:sp macro="" textlink="">
      <xdr:nvSpPr>
        <xdr:cNvPr id="367" name="農林水産業費該当値テキスト"/>
        <xdr:cNvSpPr txBox="1"/>
      </xdr:nvSpPr>
      <xdr:spPr>
        <a:xfrm>
          <a:off x="10528300" y="946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46353</xdr:rowOff>
    </xdr:from>
    <xdr:to>
      <xdr:col>50</xdr:col>
      <xdr:colOff>165100</xdr:colOff>
      <xdr:row>57</xdr:row>
      <xdr:rowOff>147953</xdr:rowOff>
    </xdr:to>
    <xdr:sp macro="" textlink="">
      <xdr:nvSpPr>
        <xdr:cNvPr id="368" name="楕円 367"/>
        <xdr:cNvSpPr/>
      </xdr:nvSpPr>
      <xdr:spPr>
        <a:xfrm>
          <a:off x="9588500" y="98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139080</xdr:rowOff>
    </xdr:from>
    <xdr:ext cx="534377" cy="259045"/>
    <xdr:sp macro="" textlink="">
      <xdr:nvSpPr>
        <xdr:cNvPr id="369" name="テキスト ボックス 368"/>
        <xdr:cNvSpPr txBox="1"/>
      </xdr:nvSpPr>
      <xdr:spPr>
        <a:xfrm>
          <a:off x="9372111" y="99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73293</xdr:rowOff>
    </xdr:from>
    <xdr:to>
      <xdr:col>46</xdr:col>
      <xdr:colOff>38100</xdr:colOff>
      <xdr:row>58</xdr:row>
      <xdr:rowOff>3443</xdr:rowOff>
    </xdr:to>
    <xdr:sp macro="" textlink="">
      <xdr:nvSpPr>
        <xdr:cNvPr id="370" name="楕円 369"/>
        <xdr:cNvSpPr/>
      </xdr:nvSpPr>
      <xdr:spPr>
        <a:xfrm>
          <a:off x="8699500" y="98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166020</xdr:rowOff>
    </xdr:from>
    <xdr:ext cx="534377" cy="259045"/>
    <xdr:sp macro="" textlink="">
      <xdr:nvSpPr>
        <xdr:cNvPr id="371" name="テキスト ボックス 370"/>
        <xdr:cNvSpPr txBox="1"/>
      </xdr:nvSpPr>
      <xdr:spPr>
        <a:xfrm>
          <a:off x="8483111" y="99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144766</xdr:rowOff>
    </xdr:from>
    <xdr:to>
      <xdr:col>41</xdr:col>
      <xdr:colOff>101600</xdr:colOff>
      <xdr:row>57</xdr:row>
      <xdr:rowOff>74916</xdr:rowOff>
    </xdr:to>
    <xdr:sp macro="" textlink="">
      <xdr:nvSpPr>
        <xdr:cNvPr id="372" name="楕円 371"/>
        <xdr:cNvSpPr/>
      </xdr:nvSpPr>
      <xdr:spPr>
        <a:xfrm>
          <a:off x="7810500" y="97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91443</xdr:rowOff>
    </xdr:from>
    <xdr:ext cx="599010" cy="259045"/>
    <xdr:sp macro="" textlink="">
      <xdr:nvSpPr>
        <xdr:cNvPr id="373" name="テキスト ボックス 372"/>
        <xdr:cNvSpPr txBox="1"/>
      </xdr:nvSpPr>
      <xdr:spPr>
        <a:xfrm>
          <a:off x="7561795" y="952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38419</xdr:rowOff>
    </xdr:from>
    <xdr:to>
      <xdr:col>36</xdr:col>
      <xdr:colOff>165100</xdr:colOff>
      <xdr:row>57</xdr:row>
      <xdr:rowOff>140019</xdr:rowOff>
    </xdr:to>
    <xdr:sp macro="" textlink="">
      <xdr:nvSpPr>
        <xdr:cNvPr id="374" name="楕円 373"/>
        <xdr:cNvSpPr/>
      </xdr:nvSpPr>
      <xdr:spPr>
        <a:xfrm>
          <a:off x="6921500" y="9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131146</xdr:rowOff>
    </xdr:from>
    <xdr:ext cx="534377" cy="259045"/>
    <xdr:sp macro="" textlink="">
      <xdr:nvSpPr>
        <xdr:cNvPr id="375" name="テキスト ボックス 374"/>
        <xdr:cNvSpPr txBox="1"/>
      </xdr:nvSpPr>
      <xdr:spPr>
        <a:xfrm>
          <a:off x="6705111" y="99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4390</xdr:rowOff>
    </xdr:from>
    <xdr:to>
      <xdr:col>55</xdr:col>
      <xdr:colOff>0</xdr:colOff>
      <xdr:row>79</xdr:row>
      <xdr:rowOff>7156</xdr:rowOff>
    </xdr:to>
    <xdr:cxnSp macro="">
      <xdr:nvCxnSpPr>
        <xdr:cNvPr id="406" name="直線コネクタ 405"/>
        <xdr:cNvCxnSpPr/>
      </xdr:nvCxnSpPr>
      <xdr:spPr>
        <a:xfrm flipV="1">
          <a:off x="9639300" y="13548940"/>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139229</xdr:rowOff>
    </xdr:from>
    <xdr:to>
      <xdr:col>50</xdr:col>
      <xdr:colOff>114300</xdr:colOff>
      <xdr:row>79</xdr:row>
      <xdr:rowOff>7156</xdr:rowOff>
    </xdr:to>
    <xdr:cxnSp macro="">
      <xdr:nvCxnSpPr>
        <xdr:cNvPr id="409" name="直線コネクタ 408"/>
        <xdr:cNvCxnSpPr/>
      </xdr:nvCxnSpPr>
      <xdr:spPr>
        <a:xfrm>
          <a:off x="8750300" y="13512329"/>
          <a:ext cx="889000" cy="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139229</xdr:rowOff>
    </xdr:from>
    <xdr:to>
      <xdr:col>45</xdr:col>
      <xdr:colOff>177800</xdr:colOff>
      <xdr:row>78</xdr:row>
      <xdr:rowOff>166500</xdr:rowOff>
    </xdr:to>
    <xdr:cxnSp macro="">
      <xdr:nvCxnSpPr>
        <xdr:cNvPr id="412" name="直線コネクタ 411"/>
        <xdr:cNvCxnSpPr/>
      </xdr:nvCxnSpPr>
      <xdr:spPr>
        <a:xfrm flipV="1">
          <a:off x="7861300" y="13512329"/>
          <a:ext cx="8890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166500</xdr:rowOff>
    </xdr:from>
    <xdr:to>
      <xdr:col>41</xdr:col>
      <xdr:colOff>50800</xdr:colOff>
      <xdr:row>79</xdr:row>
      <xdr:rowOff>21501</xdr:rowOff>
    </xdr:to>
    <xdr:cxnSp macro="">
      <xdr:nvCxnSpPr>
        <xdr:cNvPr id="415" name="直線コネクタ 414"/>
        <xdr:cNvCxnSpPr/>
      </xdr:nvCxnSpPr>
      <xdr:spPr>
        <a:xfrm flipV="1">
          <a:off x="6972300" y="13539600"/>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125040</xdr:rowOff>
    </xdr:from>
    <xdr:to>
      <xdr:col>55</xdr:col>
      <xdr:colOff>50800</xdr:colOff>
      <xdr:row>79</xdr:row>
      <xdr:rowOff>55190</xdr:rowOff>
    </xdr:to>
    <xdr:sp macro="" textlink="">
      <xdr:nvSpPr>
        <xdr:cNvPr id="425" name="楕円 424"/>
        <xdr:cNvSpPr/>
      </xdr:nvSpPr>
      <xdr:spPr>
        <a:xfrm>
          <a:off x="10426700" y="134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84417</xdr:rowOff>
    </xdr:from>
    <xdr:ext cx="534377" cy="259045"/>
    <xdr:sp macro="" textlink="">
      <xdr:nvSpPr>
        <xdr:cNvPr id="426" name="商工費該当値テキスト"/>
        <xdr:cNvSpPr txBox="1"/>
      </xdr:nvSpPr>
      <xdr:spPr>
        <a:xfrm>
          <a:off x="10528300" y="132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127806</xdr:rowOff>
    </xdr:from>
    <xdr:to>
      <xdr:col>50</xdr:col>
      <xdr:colOff>165100</xdr:colOff>
      <xdr:row>79</xdr:row>
      <xdr:rowOff>57956</xdr:rowOff>
    </xdr:to>
    <xdr:sp macro="" textlink="">
      <xdr:nvSpPr>
        <xdr:cNvPr id="427" name="楕円 426"/>
        <xdr:cNvSpPr/>
      </xdr:nvSpPr>
      <xdr:spPr>
        <a:xfrm>
          <a:off x="9588500" y="135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74483</xdr:rowOff>
    </xdr:from>
    <xdr:ext cx="534377" cy="259045"/>
    <xdr:sp macro="" textlink="">
      <xdr:nvSpPr>
        <xdr:cNvPr id="428" name="テキスト ボックス 427"/>
        <xdr:cNvSpPr txBox="1"/>
      </xdr:nvSpPr>
      <xdr:spPr>
        <a:xfrm>
          <a:off x="9372111" y="1327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88429</xdr:rowOff>
    </xdr:from>
    <xdr:to>
      <xdr:col>46</xdr:col>
      <xdr:colOff>38100</xdr:colOff>
      <xdr:row>79</xdr:row>
      <xdr:rowOff>18579</xdr:rowOff>
    </xdr:to>
    <xdr:sp macro="" textlink="">
      <xdr:nvSpPr>
        <xdr:cNvPr id="429" name="楕円 428"/>
        <xdr:cNvSpPr/>
      </xdr:nvSpPr>
      <xdr:spPr>
        <a:xfrm>
          <a:off x="8699500" y="134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35106</xdr:rowOff>
    </xdr:from>
    <xdr:ext cx="599010" cy="259045"/>
    <xdr:sp macro="" textlink="">
      <xdr:nvSpPr>
        <xdr:cNvPr id="430" name="テキスト ボックス 429"/>
        <xdr:cNvSpPr txBox="1"/>
      </xdr:nvSpPr>
      <xdr:spPr>
        <a:xfrm>
          <a:off x="8450795" y="1323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115700</xdr:rowOff>
    </xdr:from>
    <xdr:to>
      <xdr:col>41</xdr:col>
      <xdr:colOff>101600</xdr:colOff>
      <xdr:row>79</xdr:row>
      <xdr:rowOff>45850</xdr:rowOff>
    </xdr:to>
    <xdr:sp macro="" textlink="">
      <xdr:nvSpPr>
        <xdr:cNvPr id="431" name="楕円 430"/>
        <xdr:cNvSpPr/>
      </xdr:nvSpPr>
      <xdr:spPr>
        <a:xfrm>
          <a:off x="7810500" y="134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62377</xdr:rowOff>
    </xdr:from>
    <xdr:ext cx="534377" cy="259045"/>
    <xdr:sp macro="" textlink="">
      <xdr:nvSpPr>
        <xdr:cNvPr id="432" name="テキスト ボックス 431"/>
        <xdr:cNvSpPr txBox="1"/>
      </xdr:nvSpPr>
      <xdr:spPr>
        <a:xfrm>
          <a:off x="7594111" y="132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142151</xdr:rowOff>
    </xdr:from>
    <xdr:to>
      <xdr:col>36</xdr:col>
      <xdr:colOff>165100</xdr:colOff>
      <xdr:row>79</xdr:row>
      <xdr:rowOff>72301</xdr:rowOff>
    </xdr:to>
    <xdr:sp macro="" textlink="">
      <xdr:nvSpPr>
        <xdr:cNvPr id="433" name="楕円 432"/>
        <xdr:cNvSpPr/>
      </xdr:nvSpPr>
      <xdr:spPr>
        <a:xfrm>
          <a:off x="6921500" y="13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88828</xdr:rowOff>
    </xdr:from>
    <xdr:ext cx="534377" cy="259045"/>
    <xdr:sp macro="" textlink="">
      <xdr:nvSpPr>
        <xdr:cNvPr id="434" name="テキスト ボックス 433"/>
        <xdr:cNvSpPr txBox="1"/>
      </xdr:nvSpPr>
      <xdr:spPr>
        <a:xfrm>
          <a:off x="6705111" y="132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83224</xdr:rowOff>
    </xdr:from>
    <xdr:to>
      <xdr:col>55</xdr:col>
      <xdr:colOff>0</xdr:colOff>
      <xdr:row>98</xdr:row>
      <xdr:rowOff>90877</xdr:rowOff>
    </xdr:to>
    <xdr:cxnSp macro="">
      <xdr:nvCxnSpPr>
        <xdr:cNvPr id="463" name="直線コネクタ 462"/>
        <xdr:cNvCxnSpPr/>
      </xdr:nvCxnSpPr>
      <xdr:spPr>
        <a:xfrm flipV="1">
          <a:off x="9639300" y="16885324"/>
          <a:ext cx="8382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90877</xdr:rowOff>
    </xdr:from>
    <xdr:to>
      <xdr:col>50</xdr:col>
      <xdr:colOff>114300</xdr:colOff>
      <xdr:row>98</xdr:row>
      <xdr:rowOff>91174</xdr:rowOff>
    </xdr:to>
    <xdr:cxnSp macro="">
      <xdr:nvCxnSpPr>
        <xdr:cNvPr id="466" name="直線コネクタ 465"/>
        <xdr:cNvCxnSpPr/>
      </xdr:nvCxnSpPr>
      <xdr:spPr>
        <a:xfrm flipV="1">
          <a:off x="8750300" y="16892977"/>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72682</xdr:rowOff>
    </xdr:from>
    <xdr:to>
      <xdr:col>45</xdr:col>
      <xdr:colOff>177800</xdr:colOff>
      <xdr:row>98</xdr:row>
      <xdr:rowOff>91174</xdr:rowOff>
    </xdr:to>
    <xdr:cxnSp macro="">
      <xdr:nvCxnSpPr>
        <xdr:cNvPr id="469" name="直線コネクタ 468"/>
        <xdr:cNvCxnSpPr/>
      </xdr:nvCxnSpPr>
      <xdr:spPr>
        <a:xfrm>
          <a:off x="7861300" y="16874782"/>
          <a:ext cx="889000" cy="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72682</xdr:rowOff>
    </xdr:from>
    <xdr:to>
      <xdr:col>41</xdr:col>
      <xdr:colOff>50800</xdr:colOff>
      <xdr:row>98</xdr:row>
      <xdr:rowOff>89733</xdr:rowOff>
    </xdr:to>
    <xdr:cxnSp macro="">
      <xdr:nvCxnSpPr>
        <xdr:cNvPr id="472" name="直線コネクタ 471"/>
        <xdr:cNvCxnSpPr/>
      </xdr:nvCxnSpPr>
      <xdr:spPr>
        <a:xfrm flipV="1">
          <a:off x="6972300" y="16874782"/>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32424</xdr:rowOff>
    </xdr:from>
    <xdr:to>
      <xdr:col>55</xdr:col>
      <xdr:colOff>50800</xdr:colOff>
      <xdr:row>98</xdr:row>
      <xdr:rowOff>134024</xdr:rowOff>
    </xdr:to>
    <xdr:sp macro="" textlink="">
      <xdr:nvSpPr>
        <xdr:cNvPr id="482" name="楕円 481"/>
        <xdr:cNvSpPr/>
      </xdr:nvSpPr>
      <xdr:spPr>
        <a:xfrm>
          <a:off x="10426700" y="168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163251</xdr:rowOff>
    </xdr:from>
    <xdr:ext cx="599010" cy="259045"/>
    <xdr:sp macro="" textlink="">
      <xdr:nvSpPr>
        <xdr:cNvPr id="483" name="土木費該当値テキスト"/>
        <xdr:cNvSpPr txBox="1"/>
      </xdr:nvSpPr>
      <xdr:spPr>
        <a:xfrm>
          <a:off x="10528300" y="166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40077</xdr:rowOff>
    </xdr:from>
    <xdr:to>
      <xdr:col>50</xdr:col>
      <xdr:colOff>165100</xdr:colOff>
      <xdr:row>98</xdr:row>
      <xdr:rowOff>141677</xdr:rowOff>
    </xdr:to>
    <xdr:sp macro="" textlink="">
      <xdr:nvSpPr>
        <xdr:cNvPr id="484" name="楕円 483"/>
        <xdr:cNvSpPr/>
      </xdr:nvSpPr>
      <xdr:spPr>
        <a:xfrm>
          <a:off x="9588500" y="168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158204</xdr:rowOff>
    </xdr:from>
    <xdr:ext cx="599010" cy="259045"/>
    <xdr:sp macro="" textlink="">
      <xdr:nvSpPr>
        <xdr:cNvPr id="485" name="テキスト ボックス 484"/>
        <xdr:cNvSpPr txBox="1"/>
      </xdr:nvSpPr>
      <xdr:spPr>
        <a:xfrm>
          <a:off x="9339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40374</xdr:rowOff>
    </xdr:from>
    <xdr:to>
      <xdr:col>46</xdr:col>
      <xdr:colOff>38100</xdr:colOff>
      <xdr:row>98</xdr:row>
      <xdr:rowOff>141974</xdr:rowOff>
    </xdr:to>
    <xdr:sp macro="" textlink="">
      <xdr:nvSpPr>
        <xdr:cNvPr id="486" name="楕円 485"/>
        <xdr:cNvSpPr/>
      </xdr:nvSpPr>
      <xdr:spPr>
        <a:xfrm>
          <a:off x="8699500" y="168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158501</xdr:rowOff>
    </xdr:from>
    <xdr:ext cx="599010" cy="259045"/>
    <xdr:sp macro="" textlink="">
      <xdr:nvSpPr>
        <xdr:cNvPr id="487" name="テキスト ボックス 486"/>
        <xdr:cNvSpPr txBox="1"/>
      </xdr:nvSpPr>
      <xdr:spPr>
        <a:xfrm>
          <a:off x="8450795" y="1661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21882</xdr:rowOff>
    </xdr:from>
    <xdr:to>
      <xdr:col>41</xdr:col>
      <xdr:colOff>101600</xdr:colOff>
      <xdr:row>98</xdr:row>
      <xdr:rowOff>123482</xdr:rowOff>
    </xdr:to>
    <xdr:sp macro="" textlink="">
      <xdr:nvSpPr>
        <xdr:cNvPr id="488" name="楕円 487"/>
        <xdr:cNvSpPr/>
      </xdr:nvSpPr>
      <xdr:spPr>
        <a:xfrm>
          <a:off x="7810500" y="168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140009</xdr:rowOff>
    </xdr:from>
    <xdr:ext cx="599010" cy="259045"/>
    <xdr:sp macro="" textlink="">
      <xdr:nvSpPr>
        <xdr:cNvPr id="489" name="テキスト ボックス 488"/>
        <xdr:cNvSpPr txBox="1"/>
      </xdr:nvSpPr>
      <xdr:spPr>
        <a:xfrm>
          <a:off x="7561795" y="1659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38933</xdr:rowOff>
    </xdr:from>
    <xdr:to>
      <xdr:col>36</xdr:col>
      <xdr:colOff>165100</xdr:colOff>
      <xdr:row>98</xdr:row>
      <xdr:rowOff>140533</xdr:rowOff>
    </xdr:to>
    <xdr:sp macro="" textlink="">
      <xdr:nvSpPr>
        <xdr:cNvPr id="490" name="楕円 489"/>
        <xdr:cNvSpPr/>
      </xdr:nvSpPr>
      <xdr:spPr>
        <a:xfrm>
          <a:off x="6921500" y="168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157060</xdr:rowOff>
    </xdr:from>
    <xdr:ext cx="599010" cy="259045"/>
    <xdr:sp macro="" textlink="">
      <xdr:nvSpPr>
        <xdr:cNvPr id="491" name="テキスト ボックス 490"/>
        <xdr:cNvSpPr txBox="1"/>
      </xdr:nvSpPr>
      <xdr:spPr>
        <a:xfrm>
          <a:off x="6672795" y="1661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123955</xdr:rowOff>
    </xdr:from>
    <xdr:to>
      <xdr:col>85</xdr:col>
      <xdr:colOff>127000</xdr:colOff>
      <xdr:row>38</xdr:row>
      <xdr:rowOff>162179</xdr:rowOff>
    </xdr:to>
    <xdr:cxnSp macro="">
      <xdr:nvCxnSpPr>
        <xdr:cNvPr id="520" name="直線コネクタ 519"/>
        <xdr:cNvCxnSpPr/>
      </xdr:nvCxnSpPr>
      <xdr:spPr>
        <a:xfrm flipV="1">
          <a:off x="15481300" y="6639055"/>
          <a:ext cx="838200" cy="3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134951</xdr:rowOff>
    </xdr:from>
    <xdr:to>
      <xdr:col>81</xdr:col>
      <xdr:colOff>50800</xdr:colOff>
      <xdr:row>38</xdr:row>
      <xdr:rowOff>162179</xdr:rowOff>
    </xdr:to>
    <xdr:cxnSp macro="">
      <xdr:nvCxnSpPr>
        <xdr:cNvPr id="523" name="直線コネクタ 522"/>
        <xdr:cNvCxnSpPr/>
      </xdr:nvCxnSpPr>
      <xdr:spPr>
        <a:xfrm>
          <a:off x="14592300" y="6650051"/>
          <a:ext cx="8890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134951</xdr:rowOff>
    </xdr:from>
    <xdr:to>
      <xdr:col>76</xdr:col>
      <xdr:colOff>114300</xdr:colOff>
      <xdr:row>38</xdr:row>
      <xdr:rowOff>158794</xdr:rowOff>
    </xdr:to>
    <xdr:cxnSp macro="">
      <xdr:nvCxnSpPr>
        <xdr:cNvPr id="526" name="直線コネクタ 525"/>
        <xdr:cNvCxnSpPr/>
      </xdr:nvCxnSpPr>
      <xdr:spPr>
        <a:xfrm flipV="1">
          <a:off x="13703300" y="6650051"/>
          <a:ext cx="889000" cy="2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158794</xdr:rowOff>
    </xdr:from>
    <xdr:to>
      <xdr:col>71</xdr:col>
      <xdr:colOff>177800</xdr:colOff>
      <xdr:row>39</xdr:row>
      <xdr:rowOff>2879</xdr:rowOff>
    </xdr:to>
    <xdr:cxnSp macro="">
      <xdr:nvCxnSpPr>
        <xdr:cNvPr id="529" name="直線コネクタ 528"/>
        <xdr:cNvCxnSpPr/>
      </xdr:nvCxnSpPr>
      <xdr:spPr>
        <a:xfrm flipV="1">
          <a:off x="12814300" y="6673894"/>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73155</xdr:rowOff>
    </xdr:from>
    <xdr:to>
      <xdr:col>85</xdr:col>
      <xdr:colOff>177800</xdr:colOff>
      <xdr:row>39</xdr:row>
      <xdr:rowOff>3305</xdr:rowOff>
    </xdr:to>
    <xdr:sp macro="" textlink="">
      <xdr:nvSpPr>
        <xdr:cNvPr id="539" name="楕円 538"/>
        <xdr:cNvSpPr/>
      </xdr:nvSpPr>
      <xdr:spPr>
        <a:xfrm>
          <a:off x="16268700" y="65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111379</xdr:rowOff>
    </xdr:from>
    <xdr:to>
      <xdr:col>81</xdr:col>
      <xdr:colOff>101600</xdr:colOff>
      <xdr:row>39</xdr:row>
      <xdr:rowOff>41529</xdr:rowOff>
    </xdr:to>
    <xdr:sp macro="" textlink="">
      <xdr:nvSpPr>
        <xdr:cNvPr id="541" name="楕円 540"/>
        <xdr:cNvSpPr/>
      </xdr:nvSpPr>
      <xdr:spPr>
        <a:xfrm>
          <a:off x="15430500" y="66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32656</xdr:rowOff>
    </xdr:from>
    <xdr:ext cx="534377" cy="259045"/>
    <xdr:sp macro="" textlink="">
      <xdr:nvSpPr>
        <xdr:cNvPr id="542" name="テキスト ボックス 541"/>
        <xdr:cNvSpPr txBox="1"/>
      </xdr:nvSpPr>
      <xdr:spPr>
        <a:xfrm>
          <a:off x="15214111" y="67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84151</xdr:rowOff>
    </xdr:from>
    <xdr:to>
      <xdr:col>76</xdr:col>
      <xdr:colOff>165100</xdr:colOff>
      <xdr:row>39</xdr:row>
      <xdr:rowOff>14301</xdr:rowOff>
    </xdr:to>
    <xdr:sp macro="" textlink="">
      <xdr:nvSpPr>
        <xdr:cNvPr id="543" name="楕円 542"/>
        <xdr:cNvSpPr/>
      </xdr:nvSpPr>
      <xdr:spPr>
        <a:xfrm>
          <a:off x="14541500" y="65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5428</xdr:rowOff>
    </xdr:from>
    <xdr:ext cx="534377" cy="259045"/>
    <xdr:sp macro="" textlink="">
      <xdr:nvSpPr>
        <xdr:cNvPr id="544" name="テキスト ボックス 543"/>
        <xdr:cNvSpPr txBox="1"/>
      </xdr:nvSpPr>
      <xdr:spPr>
        <a:xfrm>
          <a:off x="14325111" y="66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107994</xdr:rowOff>
    </xdr:from>
    <xdr:to>
      <xdr:col>72</xdr:col>
      <xdr:colOff>38100</xdr:colOff>
      <xdr:row>39</xdr:row>
      <xdr:rowOff>38144</xdr:rowOff>
    </xdr:to>
    <xdr:sp macro="" textlink="">
      <xdr:nvSpPr>
        <xdr:cNvPr id="545" name="楕円 544"/>
        <xdr:cNvSpPr/>
      </xdr:nvSpPr>
      <xdr:spPr>
        <a:xfrm>
          <a:off x="13652500" y="66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29271</xdr:rowOff>
    </xdr:from>
    <xdr:ext cx="534377" cy="259045"/>
    <xdr:sp macro="" textlink="">
      <xdr:nvSpPr>
        <xdr:cNvPr id="546" name="テキスト ボックス 545"/>
        <xdr:cNvSpPr txBox="1"/>
      </xdr:nvSpPr>
      <xdr:spPr>
        <a:xfrm>
          <a:off x="13436111" y="67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123529</xdr:rowOff>
    </xdr:from>
    <xdr:to>
      <xdr:col>67</xdr:col>
      <xdr:colOff>101600</xdr:colOff>
      <xdr:row>39</xdr:row>
      <xdr:rowOff>53679</xdr:rowOff>
    </xdr:to>
    <xdr:sp macro="" textlink="">
      <xdr:nvSpPr>
        <xdr:cNvPr id="547" name="楕円 546"/>
        <xdr:cNvSpPr/>
      </xdr:nvSpPr>
      <xdr:spPr>
        <a:xfrm>
          <a:off x="12763500" y="66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44806</xdr:rowOff>
    </xdr:from>
    <xdr:ext cx="534377" cy="259045"/>
    <xdr:sp macro="" textlink="">
      <xdr:nvSpPr>
        <xdr:cNvPr id="548" name="テキスト ボックス 547"/>
        <xdr:cNvSpPr txBox="1"/>
      </xdr:nvSpPr>
      <xdr:spPr>
        <a:xfrm>
          <a:off x="12547111" y="67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44159</xdr:rowOff>
    </xdr:from>
    <xdr:to>
      <xdr:col>85</xdr:col>
      <xdr:colOff>127000</xdr:colOff>
      <xdr:row>57</xdr:row>
      <xdr:rowOff>64736</xdr:rowOff>
    </xdr:to>
    <xdr:cxnSp macro="">
      <xdr:nvCxnSpPr>
        <xdr:cNvPr id="575" name="直線コネクタ 574"/>
        <xdr:cNvCxnSpPr/>
      </xdr:nvCxnSpPr>
      <xdr:spPr>
        <a:xfrm>
          <a:off x="15481300" y="9816809"/>
          <a:ext cx="838200" cy="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44159</xdr:rowOff>
    </xdr:from>
    <xdr:to>
      <xdr:col>81</xdr:col>
      <xdr:colOff>50800</xdr:colOff>
      <xdr:row>57</xdr:row>
      <xdr:rowOff>48664</xdr:rowOff>
    </xdr:to>
    <xdr:cxnSp macro="">
      <xdr:nvCxnSpPr>
        <xdr:cNvPr id="578" name="直線コネクタ 577"/>
        <xdr:cNvCxnSpPr/>
      </xdr:nvCxnSpPr>
      <xdr:spPr>
        <a:xfrm flipV="1">
          <a:off x="14592300" y="9816809"/>
          <a:ext cx="889000" cy="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136319</xdr:rowOff>
    </xdr:from>
    <xdr:to>
      <xdr:col>76</xdr:col>
      <xdr:colOff>114300</xdr:colOff>
      <xdr:row>57</xdr:row>
      <xdr:rowOff>48664</xdr:rowOff>
    </xdr:to>
    <xdr:cxnSp macro="">
      <xdr:nvCxnSpPr>
        <xdr:cNvPr id="581" name="直線コネクタ 580"/>
        <xdr:cNvCxnSpPr/>
      </xdr:nvCxnSpPr>
      <xdr:spPr>
        <a:xfrm>
          <a:off x="13703300" y="9051719"/>
          <a:ext cx="889000" cy="7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136319</xdr:rowOff>
    </xdr:from>
    <xdr:to>
      <xdr:col>71</xdr:col>
      <xdr:colOff>177800</xdr:colOff>
      <xdr:row>55</xdr:row>
      <xdr:rowOff>100980</xdr:rowOff>
    </xdr:to>
    <xdr:cxnSp macro="">
      <xdr:nvCxnSpPr>
        <xdr:cNvPr id="584" name="直線コネクタ 583"/>
        <xdr:cNvCxnSpPr/>
      </xdr:nvCxnSpPr>
      <xdr:spPr>
        <a:xfrm flipV="1">
          <a:off x="12814300" y="9051719"/>
          <a:ext cx="889000" cy="4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13936</xdr:rowOff>
    </xdr:from>
    <xdr:to>
      <xdr:col>85</xdr:col>
      <xdr:colOff>177800</xdr:colOff>
      <xdr:row>57</xdr:row>
      <xdr:rowOff>115536</xdr:rowOff>
    </xdr:to>
    <xdr:sp macro="" textlink="">
      <xdr:nvSpPr>
        <xdr:cNvPr id="594" name="楕円 593"/>
        <xdr:cNvSpPr/>
      </xdr:nvSpPr>
      <xdr:spPr>
        <a:xfrm>
          <a:off x="16268700" y="97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163813</xdr:rowOff>
    </xdr:from>
    <xdr:ext cx="599010" cy="259045"/>
    <xdr:sp macro="" textlink="">
      <xdr:nvSpPr>
        <xdr:cNvPr id="595" name="教育費該当値テキスト"/>
        <xdr:cNvSpPr txBox="1"/>
      </xdr:nvSpPr>
      <xdr:spPr>
        <a:xfrm>
          <a:off x="16370300" y="976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164809</xdr:rowOff>
    </xdr:from>
    <xdr:to>
      <xdr:col>81</xdr:col>
      <xdr:colOff>101600</xdr:colOff>
      <xdr:row>57</xdr:row>
      <xdr:rowOff>94959</xdr:rowOff>
    </xdr:to>
    <xdr:sp macro="" textlink="">
      <xdr:nvSpPr>
        <xdr:cNvPr id="596" name="楕円 595"/>
        <xdr:cNvSpPr/>
      </xdr:nvSpPr>
      <xdr:spPr>
        <a:xfrm>
          <a:off x="15430500" y="97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86086</xdr:rowOff>
    </xdr:from>
    <xdr:ext cx="599010" cy="259045"/>
    <xdr:sp macro="" textlink="">
      <xdr:nvSpPr>
        <xdr:cNvPr id="597" name="テキスト ボックス 596"/>
        <xdr:cNvSpPr txBox="1"/>
      </xdr:nvSpPr>
      <xdr:spPr>
        <a:xfrm>
          <a:off x="15181795" y="985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169314</xdr:rowOff>
    </xdr:from>
    <xdr:to>
      <xdr:col>76</xdr:col>
      <xdr:colOff>165100</xdr:colOff>
      <xdr:row>57</xdr:row>
      <xdr:rowOff>99464</xdr:rowOff>
    </xdr:to>
    <xdr:sp macro="" textlink="">
      <xdr:nvSpPr>
        <xdr:cNvPr id="598" name="楕円 597"/>
        <xdr:cNvSpPr/>
      </xdr:nvSpPr>
      <xdr:spPr>
        <a:xfrm>
          <a:off x="14541500" y="97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90591</xdr:rowOff>
    </xdr:from>
    <xdr:ext cx="599010" cy="259045"/>
    <xdr:sp macro="" textlink="">
      <xdr:nvSpPr>
        <xdr:cNvPr id="599" name="テキスト ボックス 598"/>
        <xdr:cNvSpPr txBox="1"/>
      </xdr:nvSpPr>
      <xdr:spPr>
        <a:xfrm>
          <a:off x="14292795" y="986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85519</xdr:rowOff>
    </xdr:from>
    <xdr:to>
      <xdr:col>72</xdr:col>
      <xdr:colOff>38100</xdr:colOff>
      <xdr:row>53</xdr:row>
      <xdr:rowOff>15669</xdr:rowOff>
    </xdr:to>
    <xdr:sp macro="" textlink="">
      <xdr:nvSpPr>
        <xdr:cNvPr id="600" name="楕円 599"/>
        <xdr:cNvSpPr/>
      </xdr:nvSpPr>
      <xdr:spPr>
        <a:xfrm>
          <a:off x="13652500" y="9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32196</xdr:rowOff>
    </xdr:from>
    <xdr:ext cx="599010" cy="259045"/>
    <xdr:sp macro="" textlink="">
      <xdr:nvSpPr>
        <xdr:cNvPr id="601" name="テキスト ボックス 600"/>
        <xdr:cNvSpPr txBox="1"/>
      </xdr:nvSpPr>
      <xdr:spPr>
        <a:xfrm>
          <a:off x="13403795" y="87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50180</xdr:rowOff>
    </xdr:from>
    <xdr:to>
      <xdr:col>67</xdr:col>
      <xdr:colOff>101600</xdr:colOff>
      <xdr:row>55</xdr:row>
      <xdr:rowOff>151780</xdr:rowOff>
    </xdr:to>
    <xdr:sp macro="" textlink="">
      <xdr:nvSpPr>
        <xdr:cNvPr id="602" name="楕円 601"/>
        <xdr:cNvSpPr/>
      </xdr:nvSpPr>
      <xdr:spPr>
        <a:xfrm>
          <a:off x="12763500" y="94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168307</xdr:rowOff>
    </xdr:from>
    <xdr:ext cx="599010" cy="259045"/>
    <xdr:sp macro="" textlink="">
      <xdr:nvSpPr>
        <xdr:cNvPr id="603" name="テキスト ボックス 602"/>
        <xdr:cNvSpPr txBox="1"/>
      </xdr:nvSpPr>
      <xdr:spPr>
        <a:xfrm>
          <a:off x="12514795" y="92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7072</xdr:rowOff>
    </xdr:from>
    <xdr:to>
      <xdr:col>85</xdr:col>
      <xdr:colOff>127000</xdr:colOff>
      <xdr:row>98</xdr:row>
      <xdr:rowOff>26107</xdr:rowOff>
    </xdr:to>
    <xdr:cxnSp macro="">
      <xdr:nvCxnSpPr>
        <xdr:cNvPr id="685" name="直線コネクタ 684"/>
        <xdr:cNvCxnSpPr/>
      </xdr:nvCxnSpPr>
      <xdr:spPr>
        <a:xfrm>
          <a:off x="15481300" y="16809172"/>
          <a:ext cx="8382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166309</xdr:rowOff>
    </xdr:from>
    <xdr:to>
      <xdr:col>81</xdr:col>
      <xdr:colOff>50800</xdr:colOff>
      <xdr:row>98</xdr:row>
      <xdr:rowOff>7072</xdr:rowOff>
    </xdr:to>
    <xdr:cxnSp macro="">
      <xdr:nvCxnSpPr>
        <xdr:cNvPr id="688" name="直線コネクタ 687"/>
        <xdr:cNvCxnSpPr/>
      </xdr:nvCxnSpPr>
      <xdr:spPr>
        <a:xfrm>
          <a:off x="14592300" y="167969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166309</xdr:rowOff>
    </xdr:from>
    <xdr:to>
      <xdr:col>76</xdr:col>
      <xdr:colOff>114300</xdr:colOff>
      <xdr:row>98</xdr:row>
      <xdr:rowOff>28628</xdr:rowOff>
    </xdr:to>
    <xdr:cxnSp macro="">
      <xdr:nvCxnSpPr>
        <xdr:cNvPr id="691" name="直線コネクタ 690"/>
        <xdr:cNvCxnSpPr/>
      </xdr:nvCxnSpPr>
      <xdr:spPr>
        <a:xfrm flipV="1">
          <a:off x="13703300" y="1679695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28628</xdr:rowOff>
    </xdr:from>
    <xdr:to>
      <xdr:col>71</xdr:col>
      <xdr:colOff>177800</xdr:colOff>
      <xdr:row>98</xdr:row>
      <xdr:rowOff>31167</xdr:rowOff>
    </xdr:to>
    <xdr:cxnSp macro="">
      <xdr:nvCxnSpPr>
        <xdr:cNvPr id="694" name="直線コネクタ 693"/>
        <xdr:cNvCxnSpPr/>
      </xdr:nvCxnSpPr>
      <xdr:spPr>
        <a:xfrm flipV="1">
          <a:off x="12814300" y="16830728"/>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146757</xdr:rowOff>
    </xdr:from>
    <xdr:to>
      <xdr:col>85</xdr:col>
      <xdr:colOff>177800</xdr:colOff>
      <xdr:row>98</xdr:row>
      <xdr:rowOff>76907</xdr:rowOff>
    </xdr:to>
    <xdr:sp macro="" textlink="">
      <xdr:nvSpPr>
        <xdr:cNvPr id="704" name="楕円 703"/>
        <xdr:cNvSpPr/>
      </xdr:nvSpPr>
      <xdr:spPr>
        <a:xfrm>
          <a:off x="16268700" y="167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125184</xdr:rowOff>
    </xdr:from>
    <xdr:ext cx="534377" cy="259045"/>
    <xdr:sp macro="" textlink="">
      <xdr:nvSpPr>
        <xdr:cNvPr id="705" name="公債費該当値テキスト"/>
        <xdr:cNvSpPr txBox="1"/>
      </xdr:nvSpPr>
      <xdr:spPr>
        <a:xfrm>
          <a:off x="16370300" y="167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127722</xdr:rowOff>
    </xdr:from>
    <xdr:to>
      <xdr:col>81</xdr:col>
      <xdr:colOff>101600</xdr:colOff>
      <xdr:row>98</xdr:row>
      <xdr:rowOff>57872</xdr:rowOff>
    </xdr:to>
    <xdr:sp macro="" textlink="">
      <xdr:nvSpPr>
        <xdr:cNvPr id="706" name="楕円 705"/>
        <xdr:cNvSpPr/>
      </xdr:nvSpPr>
      <xdr:spPr>
        <a:xfrm>
          <a:off x="15430500" y="167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48999</xdr:rowOff>
    </xdr:from>
    <xdr:ext cx="599010" cy="259045"/>
    <xdr:sp macro="" textlink="">
      <xdr:nvSpPr>
        <xdr:cNvPr id="707" name="テキスト ボックス 706"/>
        <xdr:cNvSpPr txBox="1"/>
      </xdr:nvSpPr>
      <xdr:spPr>
        <a:xfrm>
          <a:off x="15181795" y="1685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115509</xdr:rowOff>
    </xdr:from>
    <xdr:to>
      <xdr:col>76</xdr:col>
      <xdr:colOff>165100</xdr:colOff>
      <xdr:row>98</xdr:row>
      <xdr:rowOff>45659</xdr:rowOff>
    </xdr:to>
    <xdr:sp macro="" textlink="">
      <xdr:nvSpPr>
        <xdr:cNvPr id="708" name="楕円 707"/>
        <xdr:cNvSpPr/>
      </xdr:nvSpPr>
      <xdr:spPr>
        <a:xfrm>
          <a:off x="14541500" y="167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36786</xdr:rowOff>
    </xdr:from>
    <xdr:ext cx="599010" cy="259045"/>
    <xdr:sp macro="" textlink="">
      <xdr:nvSpPr>
        <xdr:cNvPr id="709" name="テキスト ボックス 708"/>
        <xdr:cNvSpPr txBox="1"/>
      </xdr:nvSpPr>
      <xdr:spPr>
        <a:xfrm>
          <a:off x="14292795" y="168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149278</xdr:rowOff>
    </xdr:from>
    <xdr:to>
      <xdr:col>72</xdr:col>
      <xdr:colOff>38100</xdr:colOff>
      <xdr:row>98</xdr:row>
      <xdr:rowOff>79428</xdr:rowOff>
    </xdr:to>
    <xdr:sp macro="" textlink="">
      <xdr:nvSpPr>
        <xdr:cNvPr id="710" name="楕円 709"/>
        <xdr:cNvSpPr/>
      </xdr:nvSpPr>
      <xdr:spPr>
        <a:xfrm>
          <a:off x="13652500" y="167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70555</xdr:rowOff>
    </xdr:from>
    <xdr:ext cx="534377" cy="259045"/>
    <xdr:sp macro="" textlink="">
      <xdr:nvSpPr>
        <xdr:cNvPr id="711" name="テキスト ボックス 710"/>
        <xdr:cNvSpPr txBox="1"/>
      </xdr:nvSpPr>
      <xdr:spPr>
        <a:xfrm>
          <a:off x="13436111" y="168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151817</xdr:rowOff>
    </xdr:from>
    <xdr:to>
      <xdr:col>67</xdr:col>
      <xdr:colOff>101600</xdr:colOff>
      <xdr:row>98</xdr:row>
      <xdr:rowOff>81967</xdr:rowOff>
    </xdr:to>
    <xdr:sp macro="" textlink="">
      <xdr:nvSpPr>
        <xdr:cNvPr id="712" name="楕円 711"/>
        <xdr:cNvSpPr/>
      </xdr:nvSpPr>
      <xdr:spPr>
        <a:xfrm>
          <a:off x="12763500" y="167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73094</xdr:rowOff>
    </xdr:from>
    <xdr:ext cx="534377" cy="259045"/>
    <xdr:sp macro="" textlink="">
      <xdr:nvSpPr>
        <xdr:cNvPr id="713" name="テキスト ボックス 712"/>
        <xdr:cNvSpPr txBox="1"/>
      </xdr:nvSpPr>
      <xdr:spPr>
        <a:xfrm>
          <a:off x="12547111" y="168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目的別の住民一人当たりコストについても、性質別と同様に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村の行政区であるための特殊な環境にあるため、公共サービス施設の重複整備による人員配置、管理運営コストがあり、一人当たりコストは高い水準となっている。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ポイントの減となっているが、光回線島内網整備の完了によるものである。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ポイントの増となっているが、新焼却場建設事業の最終年にあたり事業費が増加したことによるものである。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ポイントの増となっているが、水産加工施設大規模改修工事によるものである。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ポイントの増となっているが、津波避難に対する避難路整備及び避難タワー建設設計によるものである。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健全な財政運営のため、影響の大きい普通建設事業については、可能な限り年度間の平準化を図り有利起債の活用など、将来負担の軽減を図った事業検討に努める必要がある。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年度以降の教育・廃棄物・診療所等大規模事業に備え、平成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年度から積立てを行い平成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年度にピークを迎え、その後平成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年度若郷会館、平成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年度新島中学校移転新築、平成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年度新焼却場新築、平成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年度光回線島内網整備事業等の大規模事業の実施に伴い減少している。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実質収支は</a:t>
          </a:r>
          <a:r>
            <a:rPr kumimoji="1" lang="en-US" altLang="ja-JP" sz="1200">
              <a:latin typeface="ＭＳ ゴシック" pitchFamily="49" charset="-128"/>
              <a:ea typeface="ＭＳ ゴシック" pitchFamily="49" charset="-128"/>
            </a:rPr>
            <a:t>4.42</a:t>
          </a:r>
          <a:r>
            <a:rPr kumimoji="1" lang="ja-JP" altLang="en-US" sz="1200">
              <a:latin typeface="ＭＳ ゴシック" pitchFamily="49" charset="-128"/>
              <a:ea typeface="ＭＳ ゴシック" pitchFamily="49" charset="-128"/>
            </a:rPr>
            <a:t>ポイント減となっている。これは実質収支額が</a:t>
          </a:r>
          <a:r>
            <a:rPr kumimoji="1" lang="en-US" altLang="ja-JP" sz="1200">
              <a:latin typeface="ＭＳ ゴシック" pitchFamily="49" charset="-128"/>
              <a:ea typeface="ＭＳ ゴシック" pitchFamily="49" charset="-128"/>
            </a:rPr>
            <a:t>35.7</a:t>
          </a:r>
          <a:r>
            <a:rPr kumimoji="1" lang="ja-JP" altLang="en-US" sz="1200">
              <a:latin typeface="ＭＳ ゴシック" pitchFamily="49" charset="-128"/>
              <a:ea typeface="ＭＳ ゴシック" pitchFamily="49" charset="-128"/>
            </a:rPr>
            <a:t>ポイント減となったためであり、平成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年度ともに実質単度収支もマイナスとなっている。基金残高の減少もあり厳しい状況であり、適正な予算管理が必要となっている。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東京都新島村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では、一般会計からの赤字補てんにより数値上赤字が生じている会計はないが、単独での黒字会計である簡易水道事業会計においても、高齢化及び人口減による使用料収入の減少、公営企業法適用等に係る経費増のため、今後収支の悪化が想定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診療所会計においても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高齢化及び人口減による</a:t>
          </a:r>
          <a:r>
            <a:rPr kumimoji="1" lang="ja-JP" altLang="en-US" sz="1400">
              <a:latin typeface="ＭＳ ゴシック" pitchFamily="49" charset="-128"/>
              <a:ea typeface="ＭＳ ゴシック" pitchFamily="49" charset="-128"/>
            </a:rPr>
            <a:t>診療収入の減、人件費・運営費の増により平成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年度以降は赤字経営となっている。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各保険事業についてはルールに基づく操出しを行っているが、国保事業会計については、多額の赤字補てん操出しが継続している。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一般会計の収支状況も</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ポイント減と悪化している中、下水道事業では令和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年以降、式根島地区の下水道整備事業が本格化する。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消費税増税及び会計年度任用職員制度等の新たな財政需要により一般会計で他会計を支えきれない状況となることも想定されるため、各会計において、使用料・税等改定を行い収入の確保に努め堅実な事業実施、経営を行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87" customWidth="1"/>
    <col min="12" max="12" width="2.28515625" style="187" customWidth="1"/>
    <col min="13" max="17" width="2.42578125" style="187" customWidth="1"/>
    <col min="18" max="119" width="2.1406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4611052</v>
      </c>
      <c r="BO4" s="423"/>
      <c r="BP4" s="423"/>
      <c r="BQ4" s="423"/>
      <c r="BR4" s="423"/>
      <c r="BS4" s="423"/>
      <c r="BT4" s="423"/>
      <c r="BU4" s="424"/>
      <c r="BV4" s="422">
        <v>4782465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8.1999999999999993</v>
      </c>
      <c r="CU4" s="604"/>
      <c r="CV4" s="604"/>
      <c r="CW4" s="604"/>
      <c r="CX4" s="604"/>
      <c r="CY4" s="604"/>
      <c r="CZ4" s="604"/>
      <c r="DA4" s="605"/>
      <c r="DB4" s="603">
        <v>12.6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4473632</v>
      </c>
      <c r="BO5" s="428"/>
      <c r="BP5" s="428"/>
      <c r="BQ5" s="428"/>
      <c r="BR5" s="428"/>
      <c r="BS5" s="428"/>
      <c r="BT5" s="428"/>
      <c r="BU5" s="429"/>
      <c r="BV5" s="427">
        <v>4568720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86.8</v>
      </c>
      <c r="CU5" s="398"/>
      <c r="CV5" s="398"/>
      <c r="CW5" s="398"/>
      <c r="CX5" s="398"/>
      <c r="CY5" s="398"/>
      <c r="CZ5" s="398"/>
      <c r="DA5" s="399"/>
      <c r="DB5" s="397">
        <v>88.2</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137420</v>
      </c>
      <c r="BO6" s="428"/>
      <c r="BP6" s="428"/>
      <c r="BQ6" s="428"/>
      <c r="BR6" s="428"/>
      <c r="BS6" s="428"/>
      <c r="BT6" s="428"/>
      <c r="BU6" s="429"/>
      <c r="BV6" s="427">
        <v>213745</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90.4</v>
      </c>
      <c r="CU6" s="578"/>
      <c r="CV6" s="578"/>
      <c r="CW6" s="578"/>
      <c r="CX6" s="578"/>
      <c r="CY6" s="578"/>
      <c r="CZ6" s="578"/>
      <c r="DA6" s="579"/>
      <c r="DB6" s="577">
        <v>92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1684128</v>
      </c>
      <c r="CU7" s="428"/>
      <c r="CV7" s="428"/>
      <c r="CW7" s="428"/>
      <c r="CX7" s="428"/>
      <c r="CY7" s="428"/>
      <c r="CZ7" s="428"/>
      <c r="DA7" s="429"/>
      <c r="DB7" s="427">
        <v>1698633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137420</v>
      </c>
      <c r="BO8" s="428"/>
      <c r="BP8" s="428"/>
      <c r="BQ8" s="428"/>
      <c r="BR8" s="428"/>
      <c r="BS8" s="428"/>
      <c r="BT8" s="428"/>
      <c r="BU8" s="429"/>
      <c r="BV8" s="427">
        <v>213745</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0.22</v>
      </c>
      <c r="CU8" s="541"/>
      <c r="CV8" s="541"/>
      <c r="CW8" s="541"/>
      <c r="CX8" s="541"/>
      <c r="CY8" s="541"/>
      <c r="CZ8" s="541"/>
      <c r="DA8" s="542"/>
      <c r="DB8" s="540">
        <v>0.22</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2749</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-76325</v>
      </c>
      <c r="BO9" s="428"/>
      <c r="BP9" s="428"/>
      <c r="BQ9" s="428"/>
      <c r="BR9" s="428"/>
      <c r="BS9" s="428"/>
      <c r="BT9" s="428"/>
      <c r="BU9" s="429"/>
      <c r="BV9" s="427">
        <v>23726</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10.9</v>
      </c>
      <c r="CU9" s="398"/>
      <c r="CV9" s="398"/>
      <c r="CW9" s="398"/>
      <c r="CX9" s="398"/>
      <c r="CY9" s="398"/>
      <c r="CZ9" s="398"/>
      <c r="DA9" s="399"/>
      <c r="DB9" s="397">
        <v>12.2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2883</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106152</v>
      </c>
      <c r="BO10" s="428"/>
      <c r="BP10" s="428"/>
      <c r="BQ10" s="428"/>
      <c r="BR10" s="428"/>
      <c r="BS10" s="428"/>
      <c r="BT10" s="428"/>
      <c r="BU10" s="429"/>
      <c r="BV10" s="427">
        <v>100183</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2722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194000</v>
      </c>
      <c r="BO12" s="428"/>
      <c r="BP12" s="428"/>
      <c r="BQ12" s="428"/>
      <c r="BR12" s="428"/>
      <c r="BS12" s="428"/>
      <c r="BT12" s="428"/>
      <c r="BU12" s="429"/>
      <c r="BV12" s="427">
        <v>201000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2711</v>
      </c>
      <c r="S13" s="531"/>
      <c r="T13" s="531"/>
      <c r="U13" s="531"/>
      <c r="V13" s="532"/>
      <c r="W13" s="518" t="s">
        <v>139</v>
      </c>
      <c r="X13" s="440"/>
      <c r="Y13" s="440"/>
      <c r="Z13" s="440"/>
      <c r="AA13" s="440"/>
      <c r="AB13" s="441"/>
      <c r="AC13" s="403">
        <v>70</v>
      </c>
      <c r="AD13" s="404"/>
      <c r="AE13" s="404"/>
      <c r="AF13" s="404"/>
      <c r="AG13" s="405"/>
      <c r="AH13" s="403">
        <v>100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-164173</v>
      </c>
      <c r="BO13" s="428"/>
      <c r="BP13" s="428"/>
      <c r="BQ13" s="428"/>
      <c r="BR13" s="428"/>
      <c r="BS13" s="428"/>
      <c r="BT13" s="428"/>
      <c r="BU13" s="429"/>
      <c r="BV13" s="427">
        <v>-77091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6.8</v>
      </c>
      <c r="CU13" s="398"/>
      <c r="CV13" s="398"/>
      <c r="CW13" s="398"/>
      <c r="CX13" s="398"/>
      <c r="CY13" s="398"/>
      <c r="CZ13" s="398"/>
      <c r="DA13" s="399"/>
      <c r="DB13" s="397">
        <v>7.3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2724</v>
      </c>
      <c r="S14" s="531"/>
      <c r="T14" s="531"/>
      <c r="U14" s="531"/>
      <c r="V14" s="532"/>
      <c r="W14" s="533"/>
      <c r="X14" s="443"/>
      <c r="Y14" s="443"/>
      <c r="Z14" s="443"/>
      <c r="AA14" s="443"/>
      <c r="AB14" s="444"/>
      <c r="AC14" s="523">
        <v>4.7</v>
      </c>
      <c r="AD14" s="524"/>
      <c r="AE14" s="524"/>
      <c r="AF14" s="524"/>
      <c r="AG14" s="525"/>
      <c r="AH14" s="523">
        <v>6.9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137</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2714</v>
      </c>
      <c r="S15" s="531"/>
      <c r="T15" s="531"/>
      <c r="U15" s="531"/>
      <c r="V15" s="532"/>
      <c r="W15" s="518" t="s">
        <v>146</v>
      </c>
      <c r="X15" s="440"/>
      <c r="Y15" s="440"/>
      <c r="Z15" s="440"/>
      <c r="AA15" s="440"/>
      <c r="AB15" s="441"/>
      <c r="AC15" s="403">
        <v>314</v>
      </c>
      <c r="AD15" s="404"/>
      <c r="AE15" s="404"/>
      <c r="AF15" s="404"/>
      <c r="AG15" s="405"/>
      <c r="AH15" s="403">
        <v>282</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326265</v>
      </c>
      <c r="BO15" s="423"/>
      <c r="BP15" s="423"/>
      <c r="BQ15" s="423"/>
      <c r="BR15" s="423"/>
      <c r="BS15" s="423"/>
      <c r="BT15" s="423"/>
      <c r="BU15" s="424"/>
      <c r="BV15" s="422">
        <v>337004</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21.2</v>
      </c>
      <c r="AD16" s="524"/>
      <c r="AE16" s="524"/>
      <c r="AF16" s="524"/>
      <c r="AG16" s="525"/>
      <c r="AH16" s="523">
        <v>19.600000000000001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1528954</v>
      </c>
      <c r="BO16" s="428"/>
      <c r="BP16" s="428"/>
      <c r="BQ16" s="428"/>
      <c r="BR16" s="428"/>
      <c r="BS16" s="428"/>
      <c r="BT16" s="428"/>
      <c r="BU16" s="429"/>
      <c r="BV16" s="427">
        <v>1538168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1100</v>
      </c>
      <c r="AD17" s="404"/>
      <c r="AE17" s="404"/>
      <c r="AF17" s="404"/>
      <c r="AG17" s="405"/>
      <c r="AH17" s="403">
        <v>1060</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411992</v>
      </c>
      <c r="BO17" s="428"/>
      <c r="BP17" s="428"/>
      <c r="BQ17" s="428"/>
      <c r="BR17" s="428"/>
      <c r="BS17" s="428"/>
      <c r="BT17" s="428"/>
      <c r="BU17" s="429"/>
      <c r="BV17" s="427">
        <v>426712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27.54</v>
      </c>
      <c r="M18" s="492"/>
      <c r="N18" s="492"/>
      <c r="O18" s="492"/>
      <c r="P18" s="492"/>
      <c r="Q18" s="492"/>
      <c r="R18" s="493"/>
      <c r="S18" s="493"/>
      <c r="T18" s="493"/>
      <c r="U18" s="493"/>
      <c r="V18" s="494"/>
      <c r="W18" s="508"/>
      <c r="X18" s="509"/>
      <c r="Y18" s="509"/>
      <c r="Z18" s="509"/>
      <c r="AA18" s="509"/>
      <c r="AB18" s="519"/>
      <c r="AC18" s="391">
        <v>74.099999999999994</v>
      </c>
      <c r="AD18" s="392"/>
      <c r="AE18" s="392"/>
      <c r="AF18" s="392"/>
      <c r="AG18" s="495"/>
      <c r="AH18" s="391">
        <v>73.5</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1510189</v>
      </c>
      <c r="BO18" s="428"/>
      <c r="BP18" s="428"/>
      <c r="BQ18" s="428"/>
      <c r="BR18" s="428"/>
      <c r="BS18" s="428"/>
      <c r="BT18" s="428"/>
      <c r="BU18" s="429"/>
      <c r="BV18" s="427">
        <v>1553467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100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2385616</v>
      </c>
      <c r="BO19" s="428"/>
      <c r="BP19" s="428"/>
      <c r="BQ19" s="428"/>
      <c r="BR19" s="428"/>
      <c r="BS19" s="428"/>
      <c r="BT19" s="428"/>
      <c r="BU19" s="429"/>
      <c r="BV19" s="427">
        <v>2359525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1261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2786108</v>
      </c>
      <c r="BO23" s="428"/>
      <c r="BP23" s="428"/>
      <c r="BQ23" s="428"/>
      <c r="BR23" s="428"/>
      <c r="BS23" s="428"/>
      <c r="BT23" s="428"/>
      <c r="BU23" s="429"/>
      <c r="BV23" s="427">
        <v>2673333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6500</v>
      </c>
      <c r="R24" s="404"/>
      <c r="S24" s="404"/>
      <c r="T24" s="404"/>
      <c r="U24" s="404"/>
      <c r="V24" s="405"/>
      <c r="W24" s="469"/>
      <c r="X24" s="460"/>
      <c r="Y24" s="461"/>
      <c r="Z24" s="400" t="s">
        <v>170</v>
      </c>
      <c r="AA24" s="401"/>
      <c r="AB24" s="401"/>
      <c r="AC24" s="401"/>
      <c r="AD24" s="401"/>
      <c r="AE24" s="401"/>
      <c r="AF24" s="401"/>
      <c r="AG24" s="402"/>
      <c r="AH24" s="403">
        <v>91</v>
      </c>
      <c r="AI24" s="404"/>
      <c r="AJ24" s="404"/>
      <c r="AK24" s="404"/>
      <c r="AL24" s="405"/>
      <c r="AM24" s="403">
        <v>251797</v>
      </c>
      <c r="AN24" s="404"/>
      <c r="AO24" s="404"/>
      <c r="AP24" s="404"/>
      <c r="AQ24" s="404"/>
      <c r="AR24" s="405"/>
      <c r="AS24" s="403">
        <v>2767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2688511</v>
      </c>
      <c r="BO24" s="428"/>
      <c r="BP24" s="428"/>
      <c r="BQ24" s="428"/>
      <c r="BR24" s="428"/>
      <c r="BS24" s="428"/>
      <c r="BT24" s="428"/>
      <c r="BU24" s="429"/>
      <c r="BV24" s="427">
        <v>2557146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5800</v>
      </c>
      <c r="R25" s="404"/>
      <c r="S25" s="404"/>
      <c r="T25" s="404"/>
      <c r="U25" s="404"/>
      <c r="V25" s="405"/>
      <c r="W25" s="469"/>
      <c r="X25" s="460"/>
      <c r="Y25" s="461"/>
      <c r="Z25" s="400" t="s">
        <v>173</v>
      </c>
      <c r="AA25" s="401"/>
      <c r="AB25" s="401"/>
      <c r="AC25" s="401"/>
      <c r="AD25" s="401"/>
      <c r="AE25" s="401"/>
      <c r="AF25" s="401"/>
      <c r="AG25" s="402"/>
      <c r="AH25" s="403" t="s">
        <v>137</v>
      </c>
      <c r="AI25" s="404"/>
      <c r="AJ25" s="404"/>
      <c r="AK25" s="404"/>
      <c r="AL25" s="405"/>
      <c r="AM25" s="403" t="s">
        <v>137</v>
      </c>
      <c r="AN25" s="404"/>
      <c r="AO25" s="404"/>
      <c r="AP25" s="404"/>
      <c r="AQ25" s="404"/>
      <c r="AR25" s="405"/>
      <c r="AS25" s="403" t="s">
        <v>137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t="s">
        <v>127</v>
      </c>
      <c r="BO25" s="423"/>
      <c r="BP25" s="423"/>
      <c r="BQ25" s="423"/>
      <c r="BR25" s="423"/>
      <c r="BS25" s="423"/>
      <c r="BT25" s="423"/>
      <c r="BU25" s="424"/>
      <c r="BV25" s="422">
        <v>819406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5600</v>
      </c>
      <c r="R26" s="404"/>
      <c r="S26" s="404"/>
      <c r="T26" s="404"/>
      <c r="U26" s="404"/>
      <c r="V26" s="405"/>
      <c r="W26" s="469"/>
      <c r="X26" s="460"/>
      <c r="Y26" s="461"/>
      <c r="Z26" s="400" t="s">
        <v>176</v>
      </c>
      <c r="AA26" s="482"/>
      <c r="AB26" s="482"/>
      <c r="AC26" s="482"/>
      <c r="AD26" s="482"/>
      <c r="AE26" s="482"/>
      <c r="AF26" s="482"/>
      <c r="AG26" s="483"/>
      <c r="AH26" s="403">
        <v>5</v>
      </c>
      <c r="AI26" s="404"/>
      <c r="AJ26" s="404"/>
      <c r="AK26" s="404"/>
      <c r="AL26" s="405"/>
      <c r="AM26" s="403">
        <v>11595</v>
      </c>
      <c r="AN26" s="404"/>
      <c r="AO26" s="404"/>
      <c r="AP26" s="404"/>
      <c r="AQ26" s="404"/>
      <c r="AR26" s="405"/>
      <c r="AS26" s="403">
        <v>2319</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2500</v>
      </c>
      <c r="R27" s="404"/>
      <c r="S27" s="404"/>
      <c r="T27" s="404"/>
      <c r="U27" s="404"/>
      <c r="V27" s="405"/>
      <c r="W27" s="469"/>
      <c r="X27" s="460"/>
      <c r="Y27" s="461"/>
      <c r="Z27" s="400" t="s">
        <v>179</v>
      </c>
      <c r="AA27" s="401"/>
      <c r="AB27" s="401"/>
      <c r="AC27" s="401"/>
      <c r="AD27" s="401"/>
      <c r="AE27" s="401"/>
      <c r="AF27" s="401"/>
      <c r="AG27" s="402"/>
      <c r="AH27" s="403" t="s">
        <v>137</v>
      </c>
      <c r="AI27" s="404"/>
      <c r="AJ27" s="404"/>
      <c r="AK27" s="404"/>
      <c r="AL27" s="405"/>
      <c r="AM27" s="403" t="s">
        <v>137</v>
      </c>
      <c r="AN27" s="404"/>
      <c r="AO27" s="404"/>
      <c r="AP27" s="404"/>
      <c r="AQ27" s="404"/>
      <c r="AR27" s="405"/>
      <c r="AS27" s="403" t="s">
        <v>137</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1900</v>
      </c>
      <c r="R28" s="404"/>
      <c r="S28" s="404"/>
      <c r="T28" s="404"/>
      <c r="U28" s="404"/>
      <c r="V28" s="405"/>
      <c r="W28" s="469"/>
      <c r="X28" s="460"/>
      <c r="Y28" s="461"/>
      <c r="Z28" s="400" t="s">
        <v>182</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419959</v>
      </c>
      <c r="BO28" s="423"/>
      <c r="BP28" s="423"/>
      <c r="BQ28" s="423"/>
      <c r="BR28" s="423"/>
      <c r="BS28" s="423"/>
      <c r="BT28" s="423"/>
      <c r="BU28" s="424"/>
      <c r="BV28" s="422">
        <v>507807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8</v>
      </c>
      <c r="M29" s="404"/>
      <c r="N29" s="404"/>
      <c r="O29" s="404"/>
      <c r="P29" s="405"/>
      <c r="Q29" s="403">
        <v>1700</v>
      </c>
      <c r="R29" s="404"/>
      <c r="S29" s="404"/>
      <c r="T29" s="404"/>
      <c r="U29" s="404"/>
      <c r="V29" s="405"/>
      <c r="W29" s="470"/>
      <c r="X29" s="471"/>
      <c r="Y29" s="472"/>
      <c r="Z29" s="400" t="s">
        <v>185</v>
      </c>
      <c r="AA29" s="401"/>
      <c r="AB29" s="401"/>
      <c r="AC29" s="401"/>
      <c r="AD29" s="401"/>
      <c r="AE29" s="401"/>
      <c r="AF29" s="401"/>
      <c r="AG29" s="402"/>
      <c r="AH29" s="403">
        <v>91</v>
      </c>
      <c r="AI29" s="404"/>
      <c r="AJ29" s="404"/>
      <c r="AK29" s="404"/>
      <c r="AL29" s="405"/>
      <c r="AM29" s="403">
        <v>251797</v>
      </c>
      <c r="AN29" s="404"/>
      <c r="AO29" s="404"/>
      <c r="AP29" s="404"/>
      <c r="AQ29" s="404"/>
      <c r="AR29" s="405"/>
      <c r="AS29" s="403">
        <v>2767</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191411</v>
      </c>
      <c r="BO29" s="428"/>
      <c r="BP29" s="428"/>
      <c r="BQ29" s="428"/>
      <c r="BR29" s="428"/>
      <c r="BS29" s="428"/>
      <c r="BT29" s="428"/>
      <c r="BU29" s="429"/>
      <c r="BV29" s="427">
        <v>191354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88.9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1732747</v>
      </c>
      <c r="BO30" s="431"/>
      <c r="BP30" s="431"/>
      <c r="BQ30" s="431"/>
      <c r="BR30" s="431"/>
      <c r="BS30" s="431"/>
      <c r="BT30" s="431"/>
      <c r="BU30" s="432"/>
      <c r="BV30" s="430">
        <v>1714577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196</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国民健康保険事業会計（事業勘定）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IF('各会計、関係団体の財政状況及び健全化判断比率'!B32="","",'各会計、関係団体の財政状況及び健全化判断比率'!B32)</f>
        <v>簡易水道事業会計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東京都後期高齢者医療広域連合（一般会計）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連絡船事業会計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国民健康保険事業会計（直診勘定）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IF('各会計、関係団体の財政状況及び健全化判断比率'!B33="","",'各会計、関係団体の財政状況及び健全化判断比率'!B33)</f>
        <v>と畜場事業会計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東京都後期高齢者医療広域連合（後期高齢者医療特別会計）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温泉ロッジ事業会計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介護保険事業会計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IF('各会計、関係団体の財政状況及び健全化判断比率'!B34="","",'各会計、関係団体の財政状況及び健全化判断比率'!B34)</f>
        <v>下水道事業会計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東京都島嶼町村一部事務組合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災害援護資金貸付事業会計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後期高齢者医療事業会計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東京都市町村職員退職手当組合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東京都市町村議会議員公務災害補償等組合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東京都市町村総合事務組合（一般会計）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東京都市町村総合事務組合（交通災害共済事業特別会計）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60YiivlTh7y5BhW2SsDVGoQE7T1Abo3f94fX9YR/yLBEIqN3w1UCaBitaX9N5Ha89GxYwJlHw+LgACgVGTDRw==" saltValue="hDRxI82KTsidWv1LUrfz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8" t="s">
        <v>556</v>
      </c>
      <c r="D34" s="1208"/>
      <c r="E34" s="1209"/>
      <c r="F34" s="32">
        <v>9.15</v>
      </c>
      <c r="G34" s="33">
        <v>11.95</v>
      </c>
      <c r="H34" s="33">
        <v>10.91</v>
      </c>
      <c r="I34" s="33">
        <v>12.44</v>
      </c>
      <c r="J34" s="34">
        <v>8.0399999999999991</v>
      </c>
      <c r="K34" s="22"/>
      <c r="L34" s="22"/>
      <c r="M34" s="22"/>
      <c r="N34" s="22"/>
      <c r="O34" s="22"/>
      <c r="P34" s="22"/>
    </row>
    <row r="35" spans="1:16" ht="39" customHeight="1" x14ac:dyDescent="0.15">
      <c r="A35" s="22"/>
      <c r="B35" s="35"/>
      <c r="C35" s="1202" t="s">
        <v>557</v>
      </c>
      <c r="D35" s="1203"/>
      <c r="E35" s="1204"/>
      <c r="F35" s="36">
        <v>0.47</v>
      </c>
      <c r="G35" s="37">
        <v>0.47</v>
      </c>
      <c r="H35" s="37">
        <v>0.52</v>
      </c>
      <c r="I35" s="37">
        <v>0.56999999999999995</v>
      </c>
      <c r="J35" s="38">
        <v>0.69</v>
      </c>
      <c r="K35" s="22"/>
      <c r="L35" s="22"/>
      <c r="M35" s="22"/>
      <c r="N35" s="22"/>
      <c r="O35" s="22"/>
      <c r="P35" s="22"/>
    </row>
    <row r="36" spans="1:16" ht="39" customHeight="1" x14ac:dyDescent="0.15">
      <c r="A36" s="22"/>
      <c r="B36" s="35"/>
      <c r="C36" s="1202" t="s">
        <v>558</v>
      </c>
      <c r="D36" s="1203"/>
      <c r="E36" s="1204"/>
      <c r="F36" s="36">
        <v>0</v>
      </c>
      <c r="G36" s="37">
        <v>0</v>
      </c>
      <c r="H36" s="37">
        <v>0</v>
      </c>
      <c r="I36" s="37">
        <v>0</v>
      </c>
      <c r="J36" s="38">
        <v>0.66</v>
      </c>
      <c r="K36" s="22"/>
      <c r="L36" s="22"/>
      <c r="M36" s="22"/>
      <c r="N36" s="22"/>
      <c r="O36" s="22"/>
      <c r="P36" s="22"/>
    </row>
    <row r="37" spans="1:16" ht="39" customHeight="1" x14ac:dyDescent="0.15">
      <c r="A37" s="22"/>
      <c r="B37" s="35"/>
      <c r="C37" s="1202" t="s">
        <v>559</v>
      </c>
      <c r="D37" s="1203"/>
      <c r="E37" s="1204"/>
      <c r="F37" s="36">
        <v>0.25</v>
      </c>
      <c r="G37" s="37">
        <v>0.61</v>
      </c>
      <c r="H37" s="37">
        <v>0.4</v>
      </c>
      <c r="I37" s="37">
        <v>0.39</v>
      </c>
      <c r="J37" s="38">
        <v>0.2</v>
      </c>
      <c r="K37" s="22"/>
      <c r="L37" s="22"/>
      <c r="M37" s="22"/>
      <c r="N37" s="22"/>
      <c r="O37" s="22"/>
      <c r="P37" s="22"/>
    </row>
    <row r="38" spans="1:16" ht="39" customHeight="1" x14ac:dyDescent="0.15">
      <c r="A38" s="22"/>
      <c r="B38" s="35"/>
      <c r="C38" s="1202" t="s">
        <v>560</v>
      </c>
      <c r="D38" s="1203"/>
      <c r="E38" s="1204"/>
      <c r="F38" s="36">
        <v>0</v>
      </c>
      <c r="G38" s="37">
        <v>0.06</v>
      </c>
      <c r="H38" s="37">
        <v>0.08</v>
      </c>
      <c r="I38" s="37">
        <v>0.09</v>
      </c>
      <c r="J38" s="38">
        <v>0.11</v>
      </c>
      <c r="K38" s="22"/>
      <c r="L38" s="22"/>
      <c r="M38" s="22"/>
      <c r="N38" s="22"/>
      <c r="O38" s="22"/>
      <c r="P38" s="22"/>
    </row>
    <row r="39" spans="1:16" ht="39" customHeight="1" x14ac:dyDescent="0.15">
      <c r="A39" s="22"/>
      <c r="B39" s="35"/>
      <c r="C39" s="1202" t="s">
        <v>561</v>
      </c>
      <c r="D39" s="1203"/>
      <c r="E39" s="1204"/>
      <c r="F39" s="36">
        <v>0.03</v>
      </c>
      <c r="G39" s="37">
        <v>0.03</v>
      </c>
      <c r="H39" s="37">
        <v>7.0000000000000007E-2</v>
      </c>
      <c r="I39" s="37">
        <v>0.1</v>
      </c>
      <c r="J39" s="38">
        <v>0.08</v>
      </c>
      <c r="K39" s="22"/>
      <c r="L39" s="22"/>
      <c r="M39" s="22"/>
      <c r="N39" s="22"/>
      <c r="O39" s="22"/>
      <c r="P39" s="22"/>
    </row>
    <row r="40" spans="1:16" ht="39" customHeight="1" x14ac:dyDescent="0.15">
      <c r="A40" s="22"/>
      <c r="B40" s="35"/>
      <c r="C40" s="1202" t="s">
        <v>562</v>
      </c>
      <c r="D40" s="1203"/>
      <c r="E40" s="1204"/>
      <c r="F40" s="36">
        <v>0</v>
      </c>
      <c r="G40" s="37">
        <v>0</v>
      </c>
      <c r="H40" s="37">
        <v>0</v>
      </c>
      <c r="I40" s="37">
        <v>0</v>
      </c>
      <c r="J40" s="38">
        <v>0</v>
      </c>
      <c r="K40" s="22"/>
      <c r="L40" s="22"/>
      <c r="M40" s="22"/>
      <c r="N40" s="22"/>
      <c r="O40" s="22"/>
      <c r="P40" s="22"/>
    </row>
    <row r="41" spans="1:16" ht="39" customHeight="1" x14ac:dyDescent="0.15">
      <c r="A41" s="22"/>
      <c r="B41" s="35"/>
      <c r="C41" s="1202" t="s">
        <v>563</v>
      </c>
      <c r="D41" s="1203"/>
      <c r="E41" s="1204"/>
      <c r="F41" s="36">
        <v>0.08</v>
      </c>
      <c r="G41" s="37">
        <v>7.0000000000000007E-2</v>
      </c>
      <c r="H41" s="37">
        <v>0</v>
      </c>
      <c r="I41" s="37">
        <v>0.04</v>
      </c>
      <c r="J41" s="38">
        <v>0</v>
      </c>
      <c r="K41" s="22"/>
      <c r="L41" s="22"/>
      <c r="M41" s="22"/>
      <c r="N41" s="22"/>
      <c r="O41" s="22"/>
      <c r="P41" s="22"/>
    </row>
    <row r="42" spans="1:16" ht="39" customHeight="1" x14ac:dyDescent="0.15">
      <c r="A42" s="22"/>
      <c r="B42" s="39"/>
      <c r="C42" s="1202" t="s">
        <v>564</v>
      </c>
      <c r="D42" s="1203"/>
      <c r="E42" s="1204"/>
      <c r="F42" s="36" t="s">
        <v>507</v>
      </c>
      <c r="G42" s="37" t="s">
        <v>507</v>
      </c>
      <c r="H42" s="37" t="s">
        <v>507</v>
      </c>
      <c r="I42" s="37" t="s">
        <v>507</v>
      </c>
      <c r="J42" s="38" t="s">
        <v>507</v>
      </c>
      <c r="K42" s="22"/>
      <c r="L42" s="22"/>
      <c r="M42" s="22"/>
      <c r="N42" s="22"/>
      <c r="O42" s="22"/>
      <c r="P42" s="22"/>
    </row>
    <row r="43" spans="1:16" ht="39" customHeight="1" thickBot="1" x14ac:dyDescent="0.2">
      <c r="A43" s="22"/>
      <c r="B43" s="40"/>
      <c r="C43" s="1205" t="s">
        <v>565</v>
      </c>
      <c r="D43" s="1206"/>
      <c r="E43" s="1207"/>
      <c r="F43" s="41">
        <v>0.8</v>
      </c>
      <c r="G43" s="42">
        <v>0.33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BwXAUAI18Gm7BRejkWy1NynZ/3uWbkl4JMO1KjZWzvsPOEVHHjgZsfhu4NV8J49ngW1xm1K6lkDL7fmgamfA==" saltValue="yookmyPgatZIuk4Ewy0h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8" t="s">
        <v>11</v>
      </c>
      <c r="C45" s="1229"/>
      <c r="D45" s="58"/>
      <c r="E45" s="1234" t="s">
        <v>12</v>
      </c>
      <c r="F45" s="1234"/>
      <c r="G45" s="1234"/>
      <c r="H45" s="1234"/>
      <c r="I45" s="1234"/>
      <c r="J45" s="1235"/>
      <c r="K45" s="59">
        <v>280</v>
      </c>
      <c r="L45" s="60">
        <v>277</v>
      </c>
      <c r="M45" s="60">
        <v>319</v>
      </c>
      <c r="N45" s="60">
        <v>299</v>
      </c>
      <c r="O45" s="61">
        <v>271</v>
      </c>
      <c r="P45" s="48"/>
      <c r="Q45" s="48"/>
      <c r="R45" s="48"/>
      <c r="S45" s="48"/>
      <c r="T45" s="48"/>
      <c r="U45" s="48"/>
    </row>
    <row r="46" spans="1:21" ht="30.75" customHeight="1" x14ac:dyDescent="0.15">
      <c r="A46" s="48"/>
      <c r="B46" s="1230"/>
      <c r="C46" s="1231"/>
      <c r="D46" s="62"/>
      <c r="E46" s="1212" t="s">
        <v>13</v>
      </c>
      <c r="F46" s="1212"/>
      <c r="G46" s="1212"/>
      <c r="H46" s="1212"/>
      <c r="I46" s="1212"/>
      <c r="J46" s="1213"/>
      <c r="K46" s="63" t="s">
        <v>507</v>
      </c>
      <c r="L46" s="64" t="s">
        <v>507</v>
      </c>
      <c r="M46" s="64" t="s">
        <v>507</v>
      </c>
      <c r="N46" s="64" t="s">
        <v>507</v>
      </c>
      <c r="O46" s="65" t="s">
        <v>507</v>
      </c>
      <c r="P46" s="48"/>
      <c r="Q46" s="48"/>
      <c r="R46" s="48"/>
      <c r="S46" s="48"/>
      <c r="T46" s="48"/>
      <c r="U46" s="48"/>
    </row>
    <row r="47" spans="1:21" ht="30.75" customHeight="1" x14ac:dyDescent="0.15">
      <c r="A47" s="48"/>
      <c r="B47" s="1230"/>
      <c r="C47" s="1231"/>
      <c r="D47" s="62"/>
      <c r="E47" s="1212" t="s">
        <v>14</v>
      </c>
      <c r="F47" s="1212"/>
      <c r="G47" s="1212"/>
      <c r="H47" s="1212"/>
      <c r="I47" s="1212"/>
      <c r="J47" s="1213"/>
      <c r="K47" s="63" t="s">
        <v>507</v>
      </c>
      <c r="L47" s="64" t="s">
        <v>507</v>
      </c>
      <c r="M47" s="64" t="s">
        <v>507</v>
      </c>
      <c r="N47" s="64" t="s">
        <v>507</v>
      </c>
      <c r="O47" s="65" t="s">
        <v>507</v>
      </c>
      <c r="P47" s="48"/>
      <c r="Q47" s="48"/>
      <c r="R47" s="48"/>
      <c r="S47" s="48"/>
      <c r="T47" s="48"/>
      <c r="U47" s="48"/>
    </row>
    <row r="48" spans="1:21" ht="30.75" customHeight="1" x14ac:dyDescent="0.15">
      <c r="A48" s="48"/>
      <c r="B48" s="1230"/>
      <c r="C48" s="1231"/>
      <c r="D48" s="62"/>
      <c r="E48" s="1212" t="s">
        <v>15</v>
      </c>
      <c r="F48" s="1212"/>
      <c r="G48" s="1212"/>
      <c r="H48" s="1212"/>
      <c r="I48" s="1212"/>
      <c r="J48" s="1213"/>
      <c r="K48" s="63">
        <v>119</v>
      </c>
      <c r="L48" s="64">
        <v>117</v>
      </c>
      <c r="M48" s="64">
        <v>109</v>
      </c>
      <c r="N48" s="64">
        <v>79</v>
      </c>
      <c r="O48" s="65">
        <v>70</v>
      </c>
      <c r="P48" s="48"/>
      <c r="Q48" s="48"/>
      <c r="R48" s="48"/>
      <c r="S48" s="48"/>
      <c r="T48" s="48"/>
      <c r="U48" s="48"/>
    </row>
    <row r="49" spans="1:21" ht="30.75" customHeight="1" x14ac:dyDescent="0.15">
      <c r="A49" s="48"/>
      <c r="B49" s="1230"/>
      <c r="C49" s="1231"/>
      <c r="D49" s="62"/>
      <c r="E49" s="1212" t="s">
        <v>16</v>
      </c>
      <c r="F49" s="1212"/>
      <c r="G49" s="1212"/>
      <c r="H49" s="1212"/>
      <c r="I49" s="1212"/>
      <c r="J49" s="1213"/>
      <c r="K49" s="63">
        <v>12</v>
      </c>
      <c r="L49" s="64">
        <v>19</v>
      </c>
      <c r="M49" s="64">
        <v>23</v>
      </c>
      <c r="N49" s="64">
        <v>23</v>
      </c>
      <c r="O49" s="65">
        <v>23</v>
      </c>
      <c r="P49" s="48"/>
      <c r="Q49" s="48"/>
      <c r="R49" s="48"/>
      <c r="S49" s="48"/>
      <c r="T49" s="48"/>
      <c r="U49" s="48"/>
    </row>
    <row r="50" spans="1:21" ht="30.75" customHeight="1" x14ac:dyDescent="0.15">
      <c r="A50" s="48"/>
      <c r="B50" s="1230"/>
      <c r="C50" s="1231"/>
      <c r="D50" s="62"/>
      <c r="E50" s="1212" t="s">
        <v>17</v>
      </c>
      <c r="F50" s="1212"/>
      <c r="G50" s="1212"/>
      <c r="H50" s="1212"/>
      <c r="I50" s="1212"/>
      <c r="J50" s="1213"/>
      <c r="K50" s="63">
        <v>0</v>
      </c>
      <c r="L50" s="64" t="s">
        <v>507</v>
      </c>
      <c r="M50" s="64" t="s">
        <v>507</v>
      </c>
      <c r="N50" s="64" t="s">
        <v>507</v>
      </c>
      <c r="O50" s="65" t="s">
        <v>507</v>
      </c>
      <c r="P50" s="48"/>
      <c r="Q50" s="48"/>
      <c r="R50" s="48"/>
      <c r="S50" s="48"/>
      <c r="T50" s="48"/>
      <c r="U50" s="48"/>
    </row>
    <row r="51" spans="1:21" ht="30.75" customHeight="1" x14ac:dyDescent="0.15">
      <c r="A51" s="48"/>
      <c r="B51" s="1232"/>
      <c r="C51" s="1233"/>
      <c r="D51" s="66"/>
      <c r="E51" s="1212" t="s">
        <v>18</v>
      </c>
      <c r="F51" s="1212"/>
      <c r="G51" s="1212"/>
      <c r="H51" s="1212"/>
      <c r="I51" s="1212"/>
      <c r="J51" s="1213"/>
      <c r="K51" s="63" t="s">
        <v>507</v>
      </c>
      <c r="L51" s="64" t="s">
        <v>507</v>
      </c>
      <c r="M51" s="64" t="s">
        <v>507</v>
      </c>
      <c r="N51" s="64" t="s">
        <v>507</v>
      </c>
      <c r="O51" s="65" t="s">
        <v>507</v>
      </c>
      <c r="P51" s="48"/>
      <c r="Q51" s="48"/>
      <c r="R51" s="48"/>
      <c r="S51" s="48"/>
      <c r="T51" s="48"/>
      <c r="U51" s="48"/>
    </row>
    <row r="52" spans="1:21" ht="30.75" customHeight="1" x14ac:dyDescent="0.15">
      <c r="A52" s="48"/>
      <c r="B52" s="1210" t="s">
        <v>19</v>
      </c>
      <c r="C52" s="1211"/>
      <c r="D52" s="66"/>
      <c r="E52" s="1212" t="s">
        <v>20</v>
      </c>
      <c r="F52" s="1212"/>
      <c r="G52" s="1212"/>
      <c r="H52" s="1212"/>
      <c r="I52" s="1212"/>
      <c r="J52" s="1213"/>
      <c r="K52" s="63">
        <v>321</v>
      </c>
      <c r="L52" s="64">
        <v>316</v>
      </c>
      <c r="M52" s="64">
        <v>340</v>
      </c>
      <c r="N52" s="64">
        <v>303</v>
      </c>
      <c r="O52" s="65">
        <v>284</v>
      </c>
      <c r="P52" s="48"/>
      <c r="Q52" s="48"/>
      <c r="R52" s="48"/>
      <c r="S52" s="48"/>
      <c r="T52" s="48"/>
      <c r="U52" s="48"/>
    </row>
    <row r="53" spans="1:21" ht="30.75" customHeight="1" thickBot="1" x14ac:dyDescent="0.2">
      <c r="A53" s="48"/>
      <c r="B53" s="1214" t="s">
        <v>21</v>
      </c>
      <c r="C53" s="1215"/>
      <c r="D53" s="67"/>
      <c r="E53" s="1216" t="s">
        <v>22</v>
      </c>
      <c r="F53" s="1216"/>
      <c r="G53" s="1216"/>
      <c r="H53" s="1216"/>
      <c r="I53" s="1216"/>
      <c r="J53" s="1217"/>
      <c r="K53" s="68">
        <v>90</v>
      </c>
      <c r="L53" s="69">
        <v>97</v>
      </c>
      <c r="M53" s="69">
        <v>111</v>
      </c>
      <c r="N53" s="69">
        <v>98</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8" t="s">
        <v>25</v>
      </c>
      <c r="C57" s="1219"/>
      <c r="D57" s="1222" t="s">
        <v>26</v>
      </c>
      <c r="E57" s="1223"/>
      <c r="F57" s="1223"/>
      <c r="G57" s="1223"/>
      <c r="H57" s="1223"/>
      <c r="I57" s="1223"/>
      <c r="J57" s="1224"/>
      <c r="K57" s="82" t="s">
        <v>586</v>
      </c>
      <c r="L57" s="83" t="s">
        <v>586</v>
      </c>
      <c r="M57" s="83" t="s">
        <v>586</v>
      </c>
      <c r="N57" s="83" t="s">
        <v>586</v>
      </c>
      <c r="O57" s="84" t="s">
        <v>586</v>
      </c>
    </row>
    <row r="58" spans="1:21" ht="31.5" customHeight="1" thickBot="1" x14ac:dyDescent="0.2">
      <c r="B58" s="1220"/>
      <c r="C58" s="1221"/>
      <c r="D58" s="1225" t="s">
        <v>27</v>
      </c>
      <c r="E58" s="1226"/>
      <c r="F58" s="1226"/>
      <c r="G58" s="1226"/>
      <c r="H58" s="1226"/>
      <c r="I58" s="1226"/>
      <c r="J58" s="1227"/>
      <c r="K58" s="85" t="s">
        <v>586</v>
      </c>
      <c r="L58" s="86" t="s">
        <v>586</v>
      </c>
      <c r="M58" s="86" t="s">
        <v>586</v>
      </c>
      <c r="N58" s="86" t="s">
        <v>586</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oA0GYgrixc8yQbgSU0sDl6Rg3SerhC5U30vwmc6V61bdtHSpRDEEk4kBtEtjolf992pJLVkn6GEhMKhS2BeRg==" saltValue="bJSPrlb5oPg6ijsDsjOq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2" customWidth="1"/>
    <col min="2" max="3" width="12.5703125" style="92" customWidth="1"/>
    <col min="4" max="4" width="11.5703125" style="92" customWidth="1"/>
    <col min="5" max="8" width="10.42578125" style="92" customWidth="1"/>
    <col min="9" max="13" width="16.42578125" style="92" customWidth="1"/>
    <col min="14" max="19" width="12.57031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48" t="s">
        <v>30</v>
      </c>
      <c r="C41" s="1249"/>
      <c r="D41" s="101"/>
      <c r="E41" s="1250" t="s">
        <v>31</v>
      </c>
      <c r="F41" s="1250"/>
      <c r="G41" s="1250"/>
      <c r="H41" s="1251"/>
      <c r="I41" s="102">
        <v>2567</v>
      </c>
      <c r="J41" s="103">
        <v>2780</v>
      </c>
      <c r="K41" s="103">
        <v>2553</v>
      </c>
      <c r="L41" s="103">
        <v>2673</v>
      </c>
      <c r="M41" s="104">
        <v>2786</v>
      </c>
    </row>
    <row r="42" spans="2:13" ht="27.75" customHeight="1" x14ac:dyDescent="0.15">
      <c r="B42" s="1238"/>
      <c r="C42" s="1239"/>
      <c r="D42" s="105"/>
      <c r="E42" s="1242" t="s">
        <v>32</v>
      </c>
      <c r="F42" s="1242"/>
      <c r="G42" s="1242"/>
      <c r="H42" s="1243"/>
      <c r="I42" s="106" t="s">
        <v>507</v>
      </c>
      <c r="J42" s="107" t="s">
        <v>507</v>
      </c>
      <c r="K42" s="107" t="s">
        <v>507</v>
      </c>
      <c r="L42" s="107" t="s">
        <v>507</v>
      </c>
      <c r="M42" s="108" t="s">
        <v>507</v>
      </c>
    </row>
    <row r="43" spans="2:13" ht="27.75" customHeight="1" x14ac:dyDescent="0.15">
      <c r="B43" s="1238"/>
      <c r="C43" s="1239"/>
      <c r="D43" s="105"/>
      <c r="E43" s="1242" t="s">
        <v>33</v>
      </c>
      <c r="F43" s="1242"/>
      <c r="G43" s="1242"/>
      <c r="H43" s="1243"/>
      <c r="I43" s="106">
        <v>948</v>
      </c>
      <c r="J43" s="107">
        <v>884</v>
      </c>
      <c r="K43" s="107">
        <v>846</v>
      </c>
      <c r="L43" s="107">
        <v>855</v>
      </c>
      <c r="M43" s="108">
        <v>857</v>
      </c>
    </row>
    <row r="44" spans="2:13" ht="27.75" customHeight="1" x14ac:dyDescent="0.15">
      <c r="B44" s="1238"/>
      <c r="C44" s="1239"/>
      <c r="D44" s="105"/>
      <c r="E44" s="1242" t="s">
        <v>34</v>
      </c>
      <c r="F44" s="1242"/>
      <c r="G44" s="1242"/>
      <c r="H44" s="1243"/>
      <c r="I44" s="106">
        <v>200</v>
      </c>
      <c r="J44" s="107">
        <v>182</v>
      </c>
      <c r="K44" s="107">
        <v>163</v>
      </c>
      <c r="L44" s="107">
        <v>141</v>
      </c>
      <c r="M44" s="108">
        <v>121</v>
      </c>
    </row>
    <row r="45" spans="2:13" ht="27.75" customHeight="1" x14ac:dyDescent="0.15">
      <c r="B45" s="1238"/>
      <c r="C45" s="1239"/>
      <c r="D45" s="105"/>
      <c r="E45" s="1242" t="s">
        <v>35</v>
      </c>
      <c r="F45" s="1242"/>
      <c r="G45" s="1242"/>
      <c r="H45" s="1243"/>
      <c r="I45" s="106">
        <v>501</v>
      </c>
      <c r="J45" s="107">
        <v>488</v>
      </c>
      <c r="K45" s="107">
        <v>469</v>
      </c>
      <c r="L45" s="107">
        <v>457</v>
      </c>
      <c r="M45" s="108">
        <v>296</v>
      </c>
    </row>
    <row r="46" spans="2:13" ht="27.75" customHeight="1" x14ac:dyDescent="0.15">
      <c r="B46" s="1238"/>
      <c r="C46" s="1239"/>
      <c r="D46" s="109"/>
      <c r="E46" s="1242" t="s">
        <v>36</v>
      </c>
      <c r="F46" s="1242"/>
      <c r="G46" s="1242"/>
      <c r="H46" s="1243"/>
      <c r="I46" s="106" t="s">
        <v>507</v>
      </c>
      <c r="J46" s="107" t="s">
        <v>507</v>
      </c>
      <c r="K46" s="107" t="s">
        <v>507</v>
      </c>
      <c r="L46" s="107" t="s">
        <v>507</v>
      </c>
      <c r="M46" s="108" t="s">
        <v>507</v>
      </c>
    </row>
    <row r="47" spans="2:13" ht="27.75" customHeight="1" x14ac:dyDescent="0.15">
      <c r="B47" s="1238"/>
      <c r="C47" s="1239"/>
      <c r="D47" s="110"/>
      <c r="E47" s="1252" t="s">
        <v>37</v>
      </c>
      <c r="F47" s="1253"/>
      <c r="G47" s="1253"/>
      <c r="H47" s="1254"/>
      <c r="I47" s="106" t="s">
        <v>507</v>
      </c>
      <c r="J47" s="107" t="s">
        <v>507</v>
      </c>
      <c r="K47" s="107" t="s">
        <v>507</v>
      </c>
      <c r="L47" s="107" t="s">
        <v>507</v>
      </c>
      <c r="M47" s="108" t="s">
        <v>507</v>
      </c>
    </row>
    <row r="48" spans="2:13" ht="27.75" customHeight="1" x14ac:dyDescent="0.15">
      <c r="B48" s="1238"/>
      <c r="C48" s="1239"/>
      <c r="D48" s="105"/>
      <c r="E48" s="1242" t="s">
        <v>38</v>
      </c>
      <c r="F48" s="1242"/>
      <c r="G48" s="1242"/>
      <c r="H48" s="1243"/>
      <c r="I48" s="106" t="s">
        <v>507</v>
      </c>
      <c r="J48" s="107" t="s">
        <v>507</v>
      </c>
      <c r="K48" s="107" t="s">
        <v>507</v>
      </c>
      <c r="L48" s="107" t="s">
        <v>507</v>
      </c>
      <c r="M48" s="108" t="s">
        <v>507</v>
      </c>
    </row>
    <row r="49" spans="2:13" ht="27.75" customHeight="1" x14ac:dyDescent="0.15">
      <c r="B49" s="1240"/>
      <c r="C49" s="1241"/>
      <c r="D49" s="105"/>
      <c r="E49" s="1242" t="s">
        <v>39</v>
      </c>
      <c r="F49" s="1242"/>
      <c r="G49" s="1242"/>
      <c r="H49" s="1243"/>
      <c r="I49" s="106" t="s">
        <v>507</v>
      </c>
      <c r="J49" s="107" t="s">
        <v>507</v>
      </c>
      <c r="K49" s="107" t="s">
        <v>507</v>
      </c>
      <c r="L49" s="107" t="s">
        <v>507</v>
      </c>
      <c r="M49" s="108" t="s">
        <v>507</v>
      </c>
    </row>
    <row r="50" spans="2:13" ht="27.75" customHeight="1" x14ac:dyDescent="0.15">
      <c r="B50" s="1236" t="s">
        <v>40</v>
      </c>
      <c r="C50" s="1237"/>
      <c r="D50" s="111"/>
      <c r="E50" s="1242" t="s">
        <v>41</v>
      </c>
      <c r="F50" s="1242"/>
      <c r="G50" s="1242"/>
      <c r="H50" s="1243"/>
      <c r="I50" s="106">
        <v>2375</v>
      </c>
      <c r="J50" s="107">
        <v>2293</v>
      </c>
      <c r="K50" s="107">
        <v>2470</v>
      </c>
      <c r="L50" s="107">
        <v>2414</v>
      </c>
      <c r="M50" s="108">
        <v>2344</v>
      </c>
    </row>
    <row r="51" spans="2:13" ht="27.75" customHeight="1" x14ac:dyDescent="0.15">
      <c r="B51" s="1238"/>
      <c r="C51" s="1239"/>
      <c r="D51" s="105"/>
      <c r="E51" s="1242" t="s">
        <v>42</v>
      </c>
      <c r="F51" s="1242"/>
      <c r="G51" s="1242"/>
      <c r="H51" s="1243"/>
      <c r="I51" s="106">
        <v>100</v>
      </c>
      <c r="J51" s="107">
        <v>90</v>
      </c>
      <c r="K51" s="107">
        <v>79</v>
      </c>
      <c r="L51" s="107">
        <v>68</v>
      </c>
      <c r="M51" s="108">
        <v>58</v>
      </c>
    </row>
    <row r="52" spans="2:13" ht="27.75" customHeight="1" x14ac:dyDescent="0.15">
      <c r="B52" s="1240"/>
      <c r="C52" s="1241"/>
      <c r="D52" s="105"/>
      <c r="E52" s="1242" t="s">
        <v>43</v>
      </c>
      <c r="F52" s="1242"/>
      <c r="G52" s="1242"/>
      <c r="H52" s="1243"/>
      <c r="I52" s="106">
        <v>2614</v>
      </c>
      <c r="J52" s="107">
        <v>2709</v>
      </c>
      <c r="K52" s="107">
        <v>2490</v>
      </c>
      <c r="L52" s="107">
        <v>2562</v>
      </c>
      <c r="M52" s="108">
        <v>2637</v>
      </c>
    </row>
    <row r="53" spans="2:13" ht="27.75" customHeight="1" thickBot="1" x14ac:dyDescent="0.2">
      <c r="B53" s="1244" t="s">
        <v>44</v>
      </c>
      <c r="C53" s="1245"/>
      <c r="D53" s="112"/>
      <c r="E53" s="1246" t="s">
        <v>45</v>
      </c>
      <c r="F53" s="1246"/>
      <c r="G53" s="1246"/>
      <c r="H53" s="1247"/>
      <c r="I53" s="113">
        <v>-873</v>
      </c>
      <c r="J53" s="114">
        <v>-757</v>
      </c>
      <c r="K53" s="114">
        <v>-1008</v>
      </c>
      <c r="L53" s="114">
        <v>-918</v>
      </c>
      <c r="M53" s="115">
        <v>-979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TCeOIid/fbw4TDh24Yrc9qqOTEuzt1P/Loc732fm3+iluoZc5piWW7TpfIlVTXO5YVMdyxXlqu345QQx6tqg==" saltValue="xstyjicC6+f3a8OYTQkQ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3" t="s">
        <v>48</v>
      </c>
      <c r="D55" s="1263"/>
      <c r="E55" s="1264"/>
      <c r="F55" s="127">
        <v>609</v>
      </c>
      <c r="G55" s="127">
        <v>508</v>
      </c>
      <c r="H55" s="128">
        <v>420</v>
      </c>
    </row>
    <row r="56" spans="2:8" ht="52.5" customHeight="1" x14ac:dyDescent="0.15">
      <c r="B56" s="129"/>
      <c r="C56" s="1265" t="s">
        <v>49</v>
      </c>
      <c r="D56" s="1265"/>
      <c r="E56" s="1266"/>
      <c r="F56" s="130">
        <v>191</v>
      </c>
      <c r="G56" s="130">
        <v>191</v>
      </c>
      <c r="H56" s="131">
        <v>191</v>
      </c>
    </row>
    <row r="57" spans="2:8" ht="53.25" customHeight="1" x14ac:dyDescent="0.15">
      <c r="B57" s="129"/>
      <c r="C57" s="1267" t="s">
        <v>50</v>
      </c>
      <c r="D57" s="1267"/>
      <c r="E57" s="1268"/>
      <c r="F57" s="132">
        <v>1670</v>
      </c>
      <c r="G57" s="132">
        <v>1715</v>
      </c>
      <c r="H57" s="133">
        <v>1733</v>
      </c>
    </row>
    <row r="58" spans="2:8" ht="45.75" customHeight="1" x14ac:dyDescent="0.15">
      <c r="B58" s="134"/>
      <c r="C58" s="1255" t="s">
        <v>581</v>
      </c>
      <c r="D58" s="1256"/>
      <c r="E58" s="1257"/>
      <c r="F58" s="135">
        <v>611</v>
      </c>
      <c r="G58" s="135">
        <v>611</v>
      </c>
      <c r="H58" s="136">
        <v>611</v>
      </c>
    </row>
    <row r="59" spans="2:8" ht="45.75" customHeight="1" x14ac:dyDescent="0.15">
      <c r="B59" s="134"/>
      <c r="C59" s="1255" t="s">
        <v>582</v>
      </c>
      <c r="D59" s="1256"/>
      <c r="E59" s="1257"/>
      <c r="F59" s="135">
        <v>290</v>
      </c>
      <c r="G59" s="135">
        <v>330</v>
      </c>
      <c r="H59" s="136">
        <v>330</v>
      </c>
    </row>
    <row r="60" spans="2:8" ht="45.75" customHeight="1" x14ac:dyDescent="0.15">
      <c r="B60" s="134"/>
      <c r="C60" s="1255" t="s">
        <v>583</v>
      </c>
      <c r="D60" s="1256"/>
      <c r="E60" s="1257"/>
      <c r="F60" s="135">
        <v>288</v>
      </c>
      <c r="G60" s="135">
        <v>285</v>
      </c>
      <c r="H60" s="136">
        <v>296</v>
      </c>
    </row>
    <row r="61" spans="2:8" ht="45.75" customHeight="1" x14ac:dyDescent="0.15">
      <c r="B61" s="134"/>
      <c r="C61" s="1255" t="s">
        <v>584</v>
      </c>
      <c r="D61" s="1256"/>
      <c r="E61" s="1257"/>
      <c r="F61" s="135">
        <v>285</v>
      </c>
      <c r="G61" s="135">
        <v>285</v>
      </c>
      <c r="H61" s="136">
        <v>285</v>
      </c>
    </row>
    <row r="62" spans="2:8" ht="45.75" customHeight="1" thickBot="1" x14ac:dyDescent="0.2">
      <c r="B62" s="137"/>
      <c r="C62" s="1258" t="s">
        <v>585</v>
      </c>
      <c r="D62" s="1259"/>
      <c r="E62" s="1260"/>
      <c r="F62" s="138">
        <v>178</v>
      </c>
      <c r="G62" s="138">
        <v>185</v>
      </c>
      <c r="H62" s="139">
        <v>192</v>
      </c>
    </row>
    <row r="63" spans="2:8" ht="52.5" customHeight="1" thickBot="1" x14ac:dyDescent="0.2">
      <c r="B63" s="140"/>
      <c r="C63" s="1261" t="s">
        <v>51</v>
      </c>
      <c r="D63" s="1261"/>
      <c r="E63" s="1262"/>
      <c r="F63" s="141">
        <v>2470</v>
      </c>
      <c r="G63" s="141">
        <v>2414</v>
      </c>
      <c r="H63" s="142">
        <v>2344</v>
      </c>
    </row>
    <row r="64" spans="2:8" ht="15" customHeight="1" x14ac:dyDescent="0.15"/>
    <row r="65" ht="0" hidden="1" customHeight="1" x14ac:dyDescent="0.15"/>
    <row r="66" ht="0" hidden="1" customHeight="1" x14ac:dyDescent="0.15"/>
  </sheetData>
  <sheetProtection algorithmName="SHA-512" hashValue="WgGWKWcTyGmkW7qAcPOcDwYnwjyS+nD3ITf/hDb764HBmkGNCN/t1p3nnrBAyEXbUyFVc4rqcfI15BRmAvZhkA==" saltValue="44zx8rbOgmue7n9QFVdf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49" customWidth="1"/>
    <col min="2" max="8" width="13.42578125" style="149" customWidth="1"/>
    <col min="9" max="16384" width="11.1406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322604</v>
      </c>
      <c r="E3" s="161"/>
      <c r="F3" s="162">
        <v>288550</v>
      </c>
      <c r="G3" s="163"/>
      <c r="H3" s="164"/>
    </row>
    <row r="4" spans="1:8" x14ac:dyDescent="0.15">
      <c r="A4" s="165"/>
      <c r="B4" s="166"/>
      <c r="C4" s="167"/>
      <c r="D4" s="168">
        <v>241489</v>
      </c>
      <c r="E4" s="169"/>
      <c r="F4" s="170">
        <v>141525</v>
      </c>
      <c r="G4" s="171"/>
      <c r="H4" s="172"/>
    </row>
    <row r="5" spans="1:8" x14ac:dyDescent="0.15">
      <c r="A5" s="153" t="s">
        <v>541</v>
      </c>
      <c r="B5" s="158"/>
      <c r="C5" s="159"/>
      <c r="D5" s="160">
        <v>568815</v>
      </c>
      <c r="E5" s="161"/>
      <c r="F5" s="162">
        <v>287914</v>
      </c>
      <c r="G5" s="163"/>
      <c r="H5" s="164"/>
    </row>
    <row r="6" spans="1:8" x14ac:dyDescent="0.15">
      <c r="A6" s="165"/>
      <c r="B6" s="166"/>
      <c r="C6" s="167"/>
      <c r="D6" s="168">
        <v>423127</v>
      </c>
      <c r="E6" s="169"/>
      <c r="F6" s="170">
        <v>146531</v>
      </c>
      <c r="G6" s="171"/>
      <c r="H6" s="172"/>
    </row>
    <row r="7" spans="1:8" x14ac:dyDescent="0.15">
      <c r="A7" s="153" t="s">
        <v>542</v>
      </c>
      <c r="B7" s="158"/>
      <c r="C7" s="159"/>
      <c r="D7" s="160">
        <v>244527</v>
      </c>
      <c r="E7" s="161"/>
      <c r="F7" s="162">
        <v>310300</v>
      </c>
      <c r="G7" s="163"/>
      <c r="H7" s="164"/>
    </row>
    <row r="8" spans="1:8" x14ac:dyDescent="0.15">
      <c r="A8" s="165"/>
      <c r="B8" s="166"/>
      <c r="C8" s="167"/>
      <c r="D8" s="168">
        <v>198145</v>
      </c>
      <c r="E8" s="169"/>
      <c r="F8" s="170">
        <v>157576</v>
      </c>
      <c r="G8" s="171"/>
      <c r="H8" s="172"/>
    </row>
    <row r="9" spans="1:8" x14ac:dyDescent="0.15">
      <c r="A9" s="153" t="s">
        <v>543</v>
      </c>
      <c r="B9" s="158"/>
      <c r="C9" s="159"/>
      <c r="D9" s="160">
        <v>620732</v>
      </c>
      <c r="E9" s="161"/>
      <c r="F9" s="162">
        <v>317319</v>
      </c>
      <c r="G9" s="163"/>
      <c r="H9" s="164"/>
    </row>
    <row r="10" spans="1:8" x14ac:dyDescent="0.15">
      <c r="A10" s="165"/>
      <c r="B10" s="166"/>
      <c r="C10" s="167"/>
      <c r="D10" s="168">
        <v>193725</v>
      </c>
      <c r="E10" s="169"/>
      <c r="F10" s="170">
        <v>164214</v>
      </c>
      <c r="G10" s="171"/>
      <c r="H10" s="172"/>
    </row>
    <row r="11" spans="1:8" x14ac:dyDescent="0.15">
      <c r="A11" s="153" t="s">
        <v>544</v>
      </c>
      <c r="B11" s="158"/>
      <c r="C11" s="159"/>
      <c r="D11" s="160">
        <v>560880</v>
      </c>
      <c r="E11" s="161"/>
      <c r="F11" s="162">
        <v>289738</v>
      </c>
      <c r="G11" s="163"/>
      <c r="H11" s="164"/>
    </row>
    <row r="12" spans="1:8" x14ac:dyDescent="0.15">
      <c r="A12" s="165"/>
      <c r="B12" s="166"/>
      <c r="C12" s="173"/>
      <c r="D12" s="168">
        <v>325941</v>
      </c>
      <c r="E12" s="169"/>
      <c r="F12" s="170">
        <v>156238</v>
      </c>
      <c r="G12" s="171"/>
      <c r="H12" s="172"/>
    </row>
    <row r="13" spans="1:8" x14ac:dyDescent="0.15">
      <c r="A13" s="153"/>
      <c r="B13" s="158"/>
      <c r="C13" s="174"/>
      <c r="D13" s="175">
        <v>463512</v>
      </c>
      <c r="E13" s="176"/>
      <c r="F13" s="177">
        <v>298764</v>
      </c>
      <c r="G13" s="178"/>
      <c r="H13" s="164"/>
    </row>
    <row r="14" spans="1:8" x14ac:dyDescent="0.15">
      <c r="A14" s="165"/>
      <c r="B14" s="166"/>
      <c r="C14" s="167"/>
      <c r="D14" s="168">
        <v>276485</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9.24</v>
      </c>
      <c r="C19" s="179">
        <f>ROUND(VALUE(SUBSTITUTE(実質収支比率等に係る経年分析!G$48,"▲","-")),2)</f>
        <v>12.09</v>
      </c>
      <c r="D19" s="179">
        <f>ROUND(VALUE(SUBSTITUTE(実質収支比率等に係る経年分析!H$48,"▲","-")),2)</f>
        <v>11</v>
      </c>
      <c r="E19" s="179">
        <f>ROUND(VALUE(SUBSTITUTE(実質収支比率等に係る経年分析!I$48,"▲","-")),2)</f>
        <v>12.58</v>
      </c>
      <c r="F19" s="179">
        <f>ROUND(VALUE(SUBSTITUTE(実質収支比率等に係る経年分析!J$48,"▲","-")),2)</f>
        <v>8.16</v>
      </c>
    </row>
    <row r="20" spans="1:11" x14ac:dyDescent="0.15">
      <c r="A20" s="179" t="s">
        <v>55</v>
      </c>
      <c r="B20" s="179">
        <f>ROUND(VALUE(SUBSTITUTE(実質収支比率等に係る経年分析!F$47,"▲","-")),2)</f>
        <v>35.18</v>
      </c>
      <c r="C20" s="179">
        <f>ROUND(VALUE(SUBSTITUTE(実質収支比率等に係る経年分析!G$47,"▲","-")),2)</f>
        <v>29.52</v>
      </c>
      <c r="D20" s="179">
        <f>ROUND(VALUE(SUBSTITUTE(実質収支比率等に係る経年分析!H$47,"▲","-")),2)</f>
        <v>35.22</v>
      </c>
      <c r="E20" s="179">
        <f>ROUND(VALUE(SUBSTITUTE(実質収支比率等に係る経年分析!I$47,"▲","-")),2)</f>
        <v>29.9</v>
      </c>
      <c r="F20" s="179">
        <f>ROUND(VALUE(SUBSTITUTE(実質収支比率等に係る経年分析!J$47,"▲","-")),2)</f>
        <v>24.94</v>
      </c>
    </row>
    <row r="21" spans="1:11" x14ac:dyDescent="0.15">
      <c r="A21" s="179" t="s">
        <v>56</v>
      </c>
      <c r="B21" s="179">
        <f>IF(ISNUMBER(VALUE(SUBSTITUTE(実質収支比率等に係る経年分析!F$49,"▲","-"))),ROUND(VALUE(SUBSTITUTE(実質収支比率等に係る経年分析!F$49,"▲","-")),2),NA())</f>
        <v>0.72</v>
      </c>
      <c r="C21" s="179">
        <f>IF(ISNUMBER(VALUE(SUBSTITUTE(実質収支比率等に係る経年分析!G$49,"▲","-"))),ROUND(VALUE(SUBSTITUTE(実質収支比率等に係る経年分析!G$49,"▲","-")),2),NA())</f>
        <v>0.46</v>
      </c>
      <c r="D21" s="179">
        <f>IF(ISNUMBER(VALUE(SUBSTITUTE(実質収支比率等に係る経年分析!H$49,"▲","-"))),ROUND(VALUE(SUBSTITUTE(実質収支比率等に係る経年分析!H$49,"▲","-")),2),NA())</f>
        <v>5.56</v>
      </c>
      <c r="E21" s="179">
        <f>IF(ISNUMBER(VALUE(SUBSTITUTE(実質収支比率等に係る経年分析!I$49,"▲","-"))),ROUND(VALUE(SUBSTITUTE(実質収支比率等に係る経年分析!I$49,"▲","-")),2),NA())</f>
        <v>-4.54</v>
      </c>
      <c r="F21" s="179">
        <f>IF(ISNUMBER(VALUE(SUBSTITUTE(実質収支比率等に係る経年分析!J$49,"▲","-"))),ROUND(VALUE(SUBSTITUTE(実質収支比率等に係る経年分析!J$49,"▲","-")),2),NA())</f>
        <v>-9.75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温泉ロッジ事業会計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連絡船事業会計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災害援護資金貸付事業会計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介護保険事業会計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国民健康保険事業会計（事業勘定）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簡易水道事業会計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0.56999999999999995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8.0399999999999991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321</v>
      </c>
      <c r="E42" s="181"/>
      <c r="F42" s="181"/>
      <c r="G42" s="181">
        <f>'実質公債費比率（分子）の構造'!L$52</f>
        <v>316</v>
      </c>
      <c r="H42" s="181"/>
      <c r="I42" s="181"/>
      <c r="J42" s="181">
        <f>'実質公債費比率（分子）の構造'!M$52</f>
        <v>340</v>
      </c>
      <c r="K42" s="181"/>
      <c r="L42" s="181"/>
      <c r="M42" s="181">
        <f>'実質公債費比率（分子）の構造'!N$52</f>
        <v>303</v>
      </c>
      <c r="N42" s="181"/>
      <c r="O42" s="181"/>
      <c r="P42" s="181">
        <f>'実質公債費比率（分子）の構造'!O$52</f>
        <v>284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v>
      </c>
      <c r="C45" s="181"/>
      <c r="D45" s="181"/>
      <c r="E45" s="181">
        <f>'実質公債費比率（分子）の構造'!L$49</f>
        <v>19</v>
      </c>
      <c r="F45" s="181"/>
      <c r="G45" s="181"/>
      <c r="H45" s="181">
        <f>'実質公債費比率（分子）の構造'!M$49</f>
        <v>23</v>
      </c>
      <c r="I45" s="181"/>
      <c r="J45" s="181"/>
      <c r="K45" s="181">
        <f>'実質公債費比率（分子）の構造'!N$49</f>
        <v>23</v>
      </c>
      <c r="L45" s="181"/>
      <c r="M45" s="181"/>
      <c r="N45" s="181">
        <f>'実質公債費比率（分子）の構造'!O$49</f>
        <v>23</v>
      </c>
      <c r="O45" s="181"/>
      <c r="P45" s="181"/>
    </row>
    <row r="46" spans="1:16" x14ac:dyDescent="0.15">
      <c r="A46" s="181" t="s">
        <v>67</v>
      </c>
      <c r="B46" s="181">
        <f>'実質公債費比率（分子）の構造'!K$48</f>
        <v>119</v>
      </c>
      <c r="C46" s="181"/>
      <c r="D46" s="181"/>
      <c r="E46" s="181">
        <f>'実質公債費比率（分子）の構造'!L$48</f>
        <v>117</v>
      </c>
      <c r="F46" s="181"/>
      <c r="G46" s="181"/>
      <c r="H46" s="181">
        <f>'実質公債費比率（分子）の構造'!M$48</f>
        <v>109</v>
      </c>
      <c r="I46" s="181"/>
      <c r="J46" s="181"/>
      <c r="K46" s="181">
        <f>'実質公債費比率（分子）の構造'!N$48</f>
        <v>79</v>
      </c>
      <c r="L46" s="181"/>
      <c r="M46" s="181"/>
      <c r="N46" s="181">
        <f>'実質公債費比率（分子）の構造'!O$48</f>
        <v>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280</v>
      </c>
      <c r="C49" s="181"/>
      <c r="D49" s="181"/>
      <c r="E49" s="181">
        <f>'実質公債費比率（分子）の構造'!L$45</f>
        <v>277</v>
      </c>
      <c r="F49" s="181"/>
      <c r="G49" s="181"/>
      <c r="H49" s="181">
        <f>'実質公債費比率（分子）の構造'!M$45</f>
        <v>319</v>
      </c>
      <c r="I49" s="181"/>
      <c r="J49" s="181"/>
      <c r="K49" s="181">
        <f>'実質公債費比率（分子）の構造'!N$45</f>
        <v>299</v>
      </c>
      <c r="L49" s="181"/>
      <c r="M49" s="181"/>
      <c r="N49" s="181">
        <f>'実質公債費比率（分子）の構造'!O$45</f>
        <v>271</v>
      </c>
      <c r="O49" s="181"/>
      <c r="P49" s="181"/>
    </row>
    <row r="50" spans="1:16" x14ac:dyDescent="0.15">
      <c r="A50" s="181" t="s">
        <v>71</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97</v>
      </c>
      <c r="G50" s="181" t="e">
        <f>NA()</f>
        <v>#N/A</v>
      </c>
      <c r="H50" s="181" t="e">
        <f>NA()</f>
        <v>#N/A</v>
      </c>
      <c r="I50" s="181">
        <f>IF(ISNUMBER('実質公債費比率（分子）の構造'!M$53),'実質公債費比率（分子）の構造'!M$53,NA())</f>
        <v>111</v>
      </c>
      <c r="J50" s="181" t="e">
        <f>NA()</f>
        <v>#N/A</v>
      </c>
      <c r="K50" s="181" t="e">
        <f>NA()</f>
        <v>#N/A</v>
      </c>
      <c r="L50" s="181">
        <f>IF(ISNUMBER('実質公債費比率（分子）の構造'!N$53),'実質公債費比率（分子）の構造'!N$53,NA())</f>
        <v>98</v>
      </c>
      <c r="M50" s="181" t="e">
        <f>NA()</f>
        <v>#N/A</v>
      </c>
      <c r="N50" s="181" t="e">
        <f>NA()</f>
        <v>#N/A</v>
      </c>
      <c r="O50" s="181">
        <f>IF(ISNUMBER('実質公債費比率（分子）の構造'!O$53),'実質公債費比率（分子）の構造'!O$53,NA())</f>
        <v>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2614</v>
      </c>
      <c r="E56" s="180"/>
      <c r="F56" s="180"/>
      <c r="G56" s="180">
        <f>'将来負担比率（分子）の構造'!J$52</f>
        <v>2709</v>
      </c>
      <c r="H56" s="180"/>
      <c r="I56" s="180"/>
      <c r="J56" s="180">
        <f>'将来負担比率（分子）の構造'!K$52</f>
        <v>2490</v>
      </c>
      <c r="K56" s="180"/>
      <c r="L56" s="180"/>
      <c r="M56" s="180">
        <f>'将来負担比率（分子）の構造'!L$52</f>
        <v>2562</v>
      </c>
      <c r="N56" s="180"/>
      <c r="O56" s="180"/>
      <c r="P56" s="180">
        <f>'将来負担比率（分子）の構造'!M$52</f>
        <v>2637</v>
      </c>
    </row>
    <row r="57" spans="1:16" x14ac:dyDescent="0.15">
      <c r="A57" s="180" t="s">
        <v>42</v>
      </c>
      <c r="B57" s="180"/>
      <c r="C57" s="180"/>
      <c r="D57" s="180">
        <f>'将来負担比率（分子）の構造'!I$51</f>
        <v>100</v>
      </c>
      <c r="E57" s="180"/>
      <c r="F57" s="180"/>
      <c r="G57" s="180">
        <f>'将来負担比率（分子）の構造'!J$51</f>
        <v>90</v>
      </c>
      <c r="H57" s="180"/>
      <c r="I57" s="180"/>
      <c r="J57" s="180">
        <f>'将来負担比率（分子）の構造'!K$51</f>
        <v>79</v>
      </c>
      <c r="K57" s="180"/>
      <c r="L57" s="180"/>
      <c r="M57" s="180">
        <f>'将来負担比率（分子）の構造'!L$51</f>
        <v>68</v>
      </c>
      <c r="N57" s="180"/>
      <c r="O57" s="180"/>
      <c r="P57" s="180">
        <f>'将来負担比率（分子）の構造'!M$51</f>
        <v>58</v>
      </c>
    </row>
    <row r="58" spans="1:16" x14ac:dyDescent="0.15">
      <c r="A58" s="180" t="s">
        <v>41</v>
      </c>
      <c r="B58" s="180"/>
      <c r="C58" s="180"/>
      <c r="D58" s="180">
        <f>'将来負担比率（分子）の構造'!I$50</f>
        <v>2375</v>
      </c>
      <c r="E58" s="180"/>
      <c r="F58" s="180"/>
      <c r="G58" s="180">
        <f>'将来負担比率（分子）の構造'!J$50</f>
        <v>2293</v>
      </c>
      <c r="H58" s="180"/>
      <c r="I58" s="180"/>
      <c r="J58" s="180">
        <f>'将来負担比率（分子）の構造'!K$50</f>
        <v>2470</v>
      </c>
      <c r="K58" s="180"/>
      <c r="L58" s="180"/>
      <c r="M58" s="180">
        <f>'将来負担比率（分子）の構造'!L$50</f>
        <v>2414</v>
      </c>
      <c r="N58" s="180"/>
      <c r="O58" s="180"/>
      <c r="P58" s="180">
        <f>'将来負担比率（分子）の構造'!M$50</f>
        <v>2344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501</v>
      </c>
      <c r="C62" s="180"/>
      <c r="D62" s="180"/>
      <c r="E62" s="180">
        <f>'将来負担比率（分子）の構造'!J$45</f>
        <v>488</v>
      </c>
      <c r="F62" s="180"/>
      <c r="G62" s="180"/>
      <c r="H62" s="180">
        <f>'将来負担比率（分子）の構造'!K$45</f>
        <v>469</v>
      </c>
      <c r="I62" s="180"/>
      <c r="J62" s="180"/>
      <c r="K62" s="180">
        <f>'将来負担比率（分子）の構造'!L$45</f>
        <v>457</v>
      </c>
      <c r="L62" s="180"/>
      <c r="M62" s="180"/>
      <c r="N62" s="180">
        <f>'将来負担比率（分子）の構造'!M$45</f>
        <v>296</v>
      </c>
      <c r="O62" s="180"/>
      <c r="P62" s="180"/>
    </row>
    <row r="63" spans="1:16" x14ac:dyDescent="0.15">
      <c r="A63" s="180" t="s">
        <v>34</v>
      </c>
      <c r="B63" s="180">
        <f>'将来負担比率（分子）の構造'!I$44</f>
        <v>200</v>
      </c>
      <c r="C63" s="180"/>
      <c r="D63" s="180"/>
      <c r="E63" s="180">
        <f>'将来負担比率（分子）の構造'!J$44</f>
        <v>182</v>
      </c>
      <c r="F63" s="180"/>
      <c r="G63" s="180"/>
      <c r="H63" s="180">
        <f>'将来負担比率（分子）の構造'!K$44</f>
        <v>163</v>
      </c>
      <c r="I63" s="180"/>
      <c r="J63" s="180"/>
      <c r="K63" s="180">
        <f>'将来負担比率（分子）の構造'!L$44</f>
        <v>141</v>
      </c>
      <c r="L63" s="180"/>
      <c r="M63" s="180"/>
      <c r="N63" s="180">
        <f>'将来負担比率（分子）の構造'!M$44</f>
        <v>121</v>
      </c>
      <c r="O63" s="180"/>
      <c r="P63" s="180"/>
    </row>
    <row r="64" spans="1:16" x14ac:dyDescent="0.15">
      <c r="A64" s="180" t="s">
        <v>33</v>
      </c>
      <c r="B64" s="180">
        <f>'将来負担比率（分子）の構造'!I$43</f>
        <v>948</v>
      </c>
      <c r="C64" s="180"/>
      <c r="D64" s="180"/>
      <c r="E64" s="180">
        <f>'将来負担比率（分子）の構造'!J$43</f>
        <v>884</v>
      </c>
      <c r="F64" s="180"/>
      <c r="G64" s="180"/>
      <c r="H64" s="180">
        <f>'将来負担比率（分子）の構造'!K$43</f>
        <v>846</v>
      </c>
      <c r="I64" s="180"/>
      <c r="J64" s="180"/>
      <c r="K64" s="180">
        <f>'将来負担比率（分子）の構造'!L$43</f>
        <v>855</v>
      </c>
      <c r="L64" s="180"/>
      <c r="M64" s="180"/>
      <c r="N64" s="180">
        <f>'将来負担比率（分子）の構造'!M$43</f>
        <v>857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2567</v>
      </c>
      <c r="C66" s="180"/>
      <c r="D66" s="180"/>
      <c r="E66" s="180">
        <f>'将来負担比率（分子）の構造'!J$41</f>
        <v>2780</v>
      </c>
      <c r="F66" s="180"/>
      <c r="G66" s="180"/>
      <c r="H66" s="180">
        <f>'将来負担比率（分子）の構造'!K$41</f>
        <v>2553</v>
      </c>
      <c r="I66" s="180"/>
      <c r="J66" s="180"/>
      <c r="K66" s="180">
        <f>'将来負担比率（分子）の構造'!L$41</f>
        <v>2673</v>
      </c>
      <c r="L66" s="180"/>
      <c r="M66" s="180"/>
      <c r="N66" s="180">
        <f>'将来負担比率（分子）の構造'!M$41</f>
        <v>2786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609</v>
      </c>
      <c r="C72" s="184">
        <f>基金残高に係る経年分析!G55</f>
        <v>508</v>
      </c>
      <c r="D72" s="184">
        <f>基金残高に係る経年分析!H55</f>
        <v>420</v>
      </c>
    </row>
    <row r="73" spans="1:16" x14ac:dyDescent="0.15">
      <c r="A73" s="183" t="s">
        <v>78</v>
      </c>
      <c r="B73" s="184">
        <f>基金残高に係る経年分析!F56</f>
        <v>191</v>
      </c>
      <c r="C73" s="184">
        <f>基金残高に係る経年分析!G56</f>
        <v>191</v>
      </c>
      <c r="D73" s="184">
        <f>基金残高に係る経年分析!H56</f>
        <v>191</v>
      </c>
    </row>
    <row r="74" spans="1:16" x14ac:dyDescent="0.15">
      <c r="A74" s="183" t="s">
        <v>79</v>
      </c>
      <c r="B74" s="184">
        <f>基金残高に係る経年分析!F57</f>
        <v>1670</v>
      </c>
      <c r="C74" s="184">
        <f>基金残高に係る経年分析!G57</f>
        <v>1715</v>
      </c>
      <c r="D74" s="184">
        <f>基金残高に係る経年分析!H57</f>
        <v>1733</v>
      </c>
    </row>
  </sheetData>
  <sheetProtection algorithmName="SHA-512" hashValue="dbdhGoGuOE0c5VXLiuQpfFFOnTnBuCIUYBhdePYEAnAxXPhVt4SOcblomRZEeTFvB8PN5sNLt6fq4kUwQmxrow==" saltValue="jzAvC6YAIdLZCddfrM6/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25" customWidth="1"/>
    <col min="96" max="133" width="1.5703125" style="241" customWidth="1"/>
    <col min="134" max="143" width="1.57031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330247</v>
      </c>
      <c r="S5" s="689"/>
      <c r="T5" s="689"/>
      <c r="U5" s="689"/>
      <c r="V5" s="689"/>
      <c r="W5" s="689"/>
      <c r="X5" s="689"/>
      <c r="Y5" s="735"/>
      <c r="Z5" s="753">
        <v>7.2</v>
      </c>
      <c r="AA5" s="753"/>
      <c r="AB5" s="753"/>
      <c r="AC5" s="753"/>
      <c r="AD5" s="754">
        <v>330247</v>
      </c>
      <c r="AE5" s="754"/>
      <c r="AF5" s="754"/>
      <c r="AG5" s="754"/>
      <c r="AH5" s="754"/>
      <c r="AI5" s="754"/>
      <c r="AJ5" s="754"/>
      <c r="AK5" s="754"/>
      <c r="AL5" s="736">
        <v>19.8</v>
      </c>
      <c r="AM5" s="705"/>
      <c r="AN5" s="705"/>
      <c r="AO5" s="737"/>
      <c r="AP5" s="722" t="s">
        <v>224</v>
      </c>
      <c r="AQ5" s="723"/>
      <c r="AR5" s="723"/>
      <c r="AS5" s="723"/>
      <c r="AT5" s="723"/>
      <c r="AU5" s="723"/>
      <c r="AV5" s="723"/>
      <c r="AW5" s="723"/>
      <c r="AX5" s="723"/>
      <c r="AY5" s="723"/>
      <c r="AZ5" s="723"/>
      <c r="BA5" s="723"/>
      <c r="BB5" s="723"/>
      <c r="BC5" s="723"/>
      <c r="BD5" s="723"/>
      <c r="BE5" s="723"/>
      <c r="BF5" s="724"/>
      <c r="BG5" s="623">
        <v>329969</v>
      </c>
      <c r="BH5" s="626"/>
      <c r="BI5" s="626"/>
      <c r="BJ5" s="626"/>
      <c r="BK5" s="626"/>
      <c r="BL5" s="626"/>
      <c r="BM5" s="626"/>
      <c r="BN5" s="627"/>
      <c r="BO5" s="685">
        <v>99.9</v>
      </c>
      <c r="BP5" s="685"/>
      <c r="BQ5" s="685"/>
      <c r="BR5" s="685"/>
      <c r="BS5" s="686" t="s">
        <v>137</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17828</v>
      </c>
      <c r="S6" s="626"/>
      <c r="T6" s="626"/>
      <c r="U6" s="626"/>
      <c r="V6" s="626"/>
      <c r="W6" s="626"/>
      <c r="X6" s="626"/>
      <c r="Y6" s="627"/>
      <c r="Z6" s="685">
        <v>0.4</v>
      </c>
      <c r="AA6" s="685"/>
      <c r="AB6" s="685"/>
      <c r="AC6" s="685"/>
      <c r="AD6" s="686">
        <v>17828</v>
      </c>
      <c r="AE6" s="686"/>
      <c r="AF6" s="686"/>
      <c r="AG6" s="686"/>
      <c r="AH6" s="686"/>
      <c r="AI6" s="686"/>
      <c r="AJ6" s="686"/>
      <c r="AK6" s="686"/>
      <c r="AL6" s="628">
        <v>1.1000000000000001</v>
      </c>
      <c r="AM6" s="629"/>
      <c r="AN6" s="629"/>
      <c r="AO6" s="687"/>
      <c r="AP6" s="620" t="s">
        <v>229</v>
      </c>
      <c r="AQ6" s="621"/>
      <c r="AR6" s="621"/>
      <c r="AS6" s="621"/>
      <c r="AT6" s="621"/>
      <c r="AU6" s="621"/>
      <c r="AV6" s="621"/>
      <c r="AW6" s="621"/>
      <c r="AX6" s="621"/>
      <c r="AY6" s="621"/>
      <c r="AZ6" s="621"/>
      <c r="BA6" s="621"/>
      <c r="BB6" s="621"/>
      <c r="BC6" s="621"/>
      <c r="BD6" s="621"/>
      <c r="BE6" s="621"/>
      <c r="BF6" s="622"/>
      <c r="BG6" s="623">
        <v>329969</v>
      </c>
      <c r="BH6" s="626"/>
      <c r="BI6" s="626"/>
      <c r="BJ6" s="626"/>
      <c r="BK6" s="626"/>
      <c r="BL6" s="626"/>
      <c r="BM6" s="626"/>
      <c r="BN6" s="627"/>
      <c r="BO6" s="685">
        <v>99.9</v>
      </c>
      <c r="BP6" s="685"/>
      <c r="BQ6" s="685"/>
      <c r="BR6" s="685"/>
      <c r="BS6" s="686" t="s">
        <v>127</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53765</v>
      </c>
      <c r="CS6" s="626"/>
      <c r="CT6" s="626"/>
      <c r="CU6" s="626"/>
      <c r="CV6" s="626"/>
      <c r="CW6" s="626"/>
      <c r="CX6" s="626"/>
      <c r="CY6" s="627"/>
      <c r="CZ6" s="736">
        <v>1.2</v>
      </c>
      <c r="DA6" s="705"/>
      <c r="DB6" s="705"/>
      <c r="DC6" s="739"/>
      <c r="DD6" s="631" t="s">
        <v>127</v>
      </c>
      <c r="DE6" s="626"/>
      <c r="DF6" s="626"/>
      <c r="DG6" s="626"/>
      <c r="DH6" s="626"/>
      <c r="DI6" s="626"/>
      <c r="DJ6" s="626"/>
      <c r="DK6" s="626"/>
      <c r="DL6" s="626"/>
      <c r="DM6" s="626"/>
      <c r="DN6" s="626"/>
      <c r="DO6" s="626"/>
      <c r="DP6" s="627"/>
      <c r="DQ6" s="631">
        <v>53765</v>
      </c>
      <c r="DR6" s="626"/>
      <c r="DS6" s="626"/>
      <c r="DT6" s="626"/>
      <c r="DU6" s="626"/>
      <c r="DV6" s="626"/>
      <c r="DW6" s="626"/>
      <c r="DX6" s="626"/>
      <c r="DY6" s="626"/>
      <c r="DZ6" s="626"/>
      <c r="EA6" s="626"/>
      <c r="EB6" s="626"/>
      <c r="EC6" s="666"/>
    </row>
    <row r="7" spans="2:143" ht="11.25" customHeight="1" x14ac:dyDescent="0.15">
      <c r="B7" s="620" t="s">
        <v>231</v>
      </c>
      <c r="C7" s="621"/>
      <c r="D7" s="621"/>
      <c r="E7" s="621"/>
      <c r="F7" s="621"/>
      <c r="G7" s="621"/>
      <c r="H7" s="621"/>
      <c r="I7" s="621"/>
      <c r="J7" s="621"/>
      <c r="K7" s="621"/>
      <c r="L7" s="621"/>
      <c r="M7" s="621"/>
      <c r="N7" s="621"/>
      <c r="O7" s="621"/>
      <c r="P7" s="621"/>
      <c r="Q7" s="622"/>
      <c r="R7" s="623">
        <v>574</v>
      </c>
      <c r="S7" s="626"/>
      <c r="T7" s="626"/>
      <c r="U7" s="626"/>
      <c r="V7" s="626"/>
      <c r="W7" s="626"/>
      <c r="X7" s="626"/>
      <c r="Y7" s="627"/>
      <c r="Z7" s="685">
        <v>0</v>
      </c>
      <c r="AA7" s="685"/>
      <c r="AB7" s="685"/>
      <c r="AC7" s="685"/>
      <c r="AD7" s="686">
        <v>574</v>
      </c>
      <c r="AE7" s="686"/>
      <c r="AF7" s="686"/>
      <c r="AG7" s="686"/>
      <c r="AH7" s="686"/>
      <c r="AI7" s="686"/>
      <c r="AJ7" s="686"/>
      <c r="AK7" s="686"/>
      <c r="AL7" s="628">
        <v>0</v>
      </c>
      <c r="AM7" s="629"/>
      <c r="AN7" s="629"/>
      <c r="AO7" s="687"/>
      <c r="AP7" s="620" t="s">
        <v>232</v>
      </c>
      <c r="AQ7" s="621"/>
      <c r="AR7" s="621"/>
      <c r="AS7" s="621"/>
      <c r="AT7" s="621"/>
      <c r="AU7" s="621"/>
      <c r="AV7" s="621"/>
      <c r="AW7" s="621"/>
      <c r="AX7" s="621"/>
      <c r="AY7" s="621"/>
      <c r="AZ7" s="621"/>
      <c r="BA7" s="621"/>
      <c r="BB7" s="621"/>
      <c r="BC7" s="621"/>
      <c r="BD7" s="621"/>
      <c r="BE7" s="621"/>
      <c r="BF7" s="622"/>
      <c r="BG7" s="623">
        <v>137655</v>
      </c>
      <c r="BH7" s="626"/>
      <c r="BI7" s="626"/>
      <c r="BJ7" s="626"/>
      <c r="BK7" s="626"/>
      <c r="BL7" s="626"/>
      <c r="BM7" s="626"/>
      <c r="BN7" s="627"/>
      <c r="BO7" s="685">
        <v>41.7</v>
      </c>
      <c r="BP7" s="685"/>
      <c r="BQ7" s="685"/>
      <c r="BR7" s="685"/>
      <c r="BS7" s="686" t="s">
        <v>127</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778287</v>
      </c>
      <c r="CS7" s="626"/>
      <c r="CT7" s="626"/>
      <c r="CU7" s="626"/>
      <c r="CV7" s="626"/>
      <c r="CW7" s="626"/>
      <c r="CX7" s="626"/>
      <c r="CY7" s="627"/>
      <c r="CZ7" s="685">
        <v>17.399999999999999</v>
      </c>
      <c r="DA7" s="685"/>
      <c r="DB7" s="685"/>
      <c r="DC7" s="685"/>
      <c r="DD7" s="631">
        <v>29007</v>
      </c>
      <c r="DE7" s="626"/>
      <c r="DF7" s="626"/>
      <c r="DG7" s="626"/>
      <c r="DH7" s="626"/>
      <c r="DI7" s="626"/>
      <c r="DJ7" s="626"/>
      <c r="DK7" s="626"/>
      <c r="DL7" s="626"/>
      <c r="DM7" s="626"/>
      <c r="DN7" s="626"/>
      <c r="DO7" s="626"/>
      <c r="DP7" s="627"/>
      <c r="DQ7" s="631">
        <v>597719</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1917</v>
      </c>
      <c r="S8" s="626"/>
      <c r="T8" s="626"/>
      <c r="U8" s="626"/>
      <c r="V8" s="626"/>
      <c r="W8" s="626"/>
      <c r="X8" s="626"/>
      <c r="Y8" s="627"/>
      <c r="Z8" s="685">
        <v>0</v>
      </c>
      <c r="AA8" s="685"/>
      <c r="AB8" s="685"/>
      <c r="AC8" s="685"/>
      <c r="AD8" s="686">
        <v>1917</v>
      </c>
      <c r="AE8" s="686"/>
      <c r="AF8" s="686"/>
      <c r="AG8" s="686"/>
      <c r="AH8" s="686"/>
      <c r="AI8" s="686"/>
      <c r="AJ8" s="686"/>
      <c r="AK8" s="686"/>
      <c r="AL8" s="628">
        <v>0.1</v>
      </c>
      <c r="AM8" s="629"/>
      <c r="AN8" s="629"/>
      <c r="AO8" s="687"/>
      <c r="AP8" s="620" t="s">
        <v>235</v>
      </c>
      <c r="AQ8" s="621"/>
      <c r="AR8" s="621"/>
      <c r="AS8" s="621"/>
      <c r="AT8" s="621"/>
      <c r="AU8" s="621"/>
      <c r="AV8" s="621"/>
      <c r="AW8" s="621"/>
      <c r="AX8" s="621"/>
      <c r="AY8" s="621"/>
      <c r="AZ8" s="621"/>
      <c r="BA8" s="621"/>
      <c r="BB8" s="621"/>
      <c r="BC8" s="621"/>
      <c r="BD8" s="621"/>
      <c r="BE8" s="621"/>
      <c r="BF8" s="622"/>
      <c r="BG8" s="623">
        <v>4546</v>
      </c>
      <c r="BH8" s="626"/>
      <c r="BI8" s="626"/>
      <c r="BJ8" s="626"/>
      <c r="BK8" s="626"/>
      <c r="BL8" s="626"/>
      <c r="BM8" s="626"/>
      <c r="BN8" s="627"/>
      <c r="BO8" s="685">
        <v>1.4</v>
      </c>
      <c r="BP8" s="685"/>
      <c r="BQ8" s="685"/>
      <c r="BR8" s="685"/>
      <c r="BS8" s="631" t="s">
        <v>127</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585632</v>
      </c>
      <c r="CS8" s="626"/>
      <c r="CT8" s="626"/>
      <c r="CU8" s="626"/>
      <c r="CV8" s="626"/>
      <c r="CW8" s="626"/>
      <c r="CX8" s="626"/>
      <c r="CY8" s="627"/>
      <c r="CZ8" s="685">
        <v>13.1</v>
      </c>
      <c r="DA8" s="685"/>
      <c r="DB8" s="685"/>
      <c r="DC8" s="685"/>
      <c r="DD8" s="631">
        <v>75974</v>
      </c>
      <c r="DE8" s="626"/>
      <c r="DF8" s="626"/>
      <c r="DG8" s="626"/>
      <c r="DH8" s="626"/>
      <c r="DI8" s="626"/>
      <c r="DJ8" s="626"/>
      <c r="DK8" s="626"/>
      <c r="DL8" s="626"/>
      <c r="DM8" s="626"/>
      <c r="DN8" s="626"/>
      <c r="DO8" s="626"/>
      <c r="DP8" s="627"/>
      <c r="DQ8" s="631">
        <v>367607</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1561</v>
      </c>
      <c r="S9" s="626"/>
      <c r="T9" s="626"/>
      <c r="U9" s="626"/>
      <c r="V9" s="626"/>
      <c r="W9" s="626"/>
      <c r="X9" s="626"/>
      <c r="Y9" s="627"/>
      <c r="Z9" s="685">
        <v>0</v>
      </c>
      <c r="AA9" s="685"/>
      <c r="AB9" s="685"/>
      <c r="AC9" s="685"/>
      <c r="AD9" s="686">
        <v>1561</v>
      </c>
      <c r="AE9" s="686"/>
      <c r="AF9" s="686"/>
      <c r="AG9" s="686"/>
      <c r="AH9" s="686"/>
      <c r="AI9" s="686"/>
      <c r="AJ9" s="686"/>
      <c r="AK9" s="686"/>
      <c r="AL9" s="628">
        <v>0.1</v>
      </c>
      <c r="AM9" s="629"/>
      <c r="AN9" s="629"/>
      <c r="AO9" s="687"/>
      <c r="AP9" s="620" t="s">
        <v>238</v>
      </c>
      <c r="AQ9" s="621"/>
      <c r="AR9" s="621"/>
      <c r="AS9" s="621"/>
      <c r="AT9" s="621"/>
      <c r="AU9" s="621"/>
      <c r="AV9" s="621"/>
      <c r="AW9" s="621"/>
      <c r="AX9" s="621"/>
      <c r="AY9" s="621"/>
      <c r="AZ9" s="621"/>
      <c r="BA9" s="621"/>
      <c r="BB9" s="621"/>
      <c r="BC9" s="621"/>
      <c r="BD9" s="621"/>
      <c r="BE9" s="621"/>
      <c r="BF9" s="622"/>
      <c r="BG9" s="623">
        <v>124869</v>
      </c>
      <c r="BH9" s="626"/>
      <c r="BI9" s="626"/>
      <c r="BJ9" s="626"/>
      <c r="BK9" s="626"/>
      <c r="BL9" s="626"/>
      <c r="BM9" s="626"/>
      <c r="BN9" s="627"/>
      <c r="BO9" s="685">
        <v>37.799999999999997</v>
      </c>
      <c r="BP9" s="685"/>
      <c r="BQ9" s="685"/>
      <c r="BR9" s="685"/>
      <c r="BS9" s="631" t="s">
        <v>127</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1084716</v>
      </c>
      <c r="CS9" s="626"/>
      <c r="CT9" s="626"/>
      <c r="CU9" s="626"/>
      <c r="CV9" s="626"/>
      <c r="CW9" s="626"/>
      <c r="CX9" s="626"/>
      <c r="CY9" s="627"/>
      <c r="CZ9" s="685">
        <v>24.2</v>
      </c>
      <c r="DA9" s="685"/>
      <c r="DB9" s="685"/>
      <c r="DC9" s="685"/>
      <c r="DD9" s="631">
        <v>838777</v>
      </c>
      <c r="DE9" s="626"/>
      <c r="DF9" s="626"/>
      <c r="DG9" s="626"/>
      <c r="DH9" s="626"/>
      <c r="DI9" s="626"/>
      <c r="DJ9" s="626"/>
      <c r="DK9" s="626"/>
      <c r="DL9" s="626"/>
      <c r="DM9" s="626"/>
      <c r="DN9" s="626"/>
      <c r="DO9" s="626"/>
      <c r="DP9" s="627"/>
      <c r="DQ9" s="631">
        <v>181003</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241</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241</v>
      </c>
      <c r="AM10" s="629"/>
      <c r="AN10" s="629"/>
      <c r="AO10" s="687"/>
      <c r="AP10" s="620" t="s">
        <v>242</v>
      </c>
      <c r="AQ10" s="621"/>
      <c r="AR10" s="621"/>
      <c r="AS10" s="621"/>
      <c r="AT10" s="621"/>
      <c r="AU10" s="621"/>
      <c r="AV10" s="621"/>
      <c r="AW10" s="621"/>
      <c r="AX10" s="621"/>
      <c r="AY10" s="621"/>
      <c r="AZ10" s="621"/>
      <c r="BA10" s="621"/>
      <c r="BB10" s="621"/>
      <c r="BC10" s="621"/>
      <c r="BD10" s="621"/>
      <c r="BE10" s="621"/>
      <c r="BF10" s="622"/>
      <c r="BG10" s="623">
        <v>6335</v>
      </c>
      <c r="BH10" s="626"/>
      <c r="BI10" s="626"/>
      <c r="BJ10" s="626"/>
      <c r="BK10" s="626"/>
      <c r="BL10" s="626"/>
      <c r="BM10" s="626"/>
      <c r="BN10" s="627"/>
      <c r="BO10" s="685">
        <v>1.9</v>
      </c>
      <c r="BP10" s="685"/>
      <c r="BQ10" s="685"/>
      <c r="BR10" s="685"/>
      <c r="BS10" s="631" t="s">
        <v>127</v>
      </c>
      <c r="BT10" s="626"/>
      <c r="BU10" s="626"/>
      <c r="BV10" s="626"/>
      <c r="BW10" s="626"/>
      <c r="BX10" s="626"/>
      <c r="BY10" s="626"/>
      <c r="BZ10" s="626"/>
      <c r="CA10" s="626"/>
      <c r="CB10" s="666"/>
      <c r="CD10" s="667" t="s">
        <v>243</v>
      </c>
      <c r="CE10" s="664"/>
      <c r="CF10" s="664"/>
      <c r="CG10" s="664"/>
      <c r="CH10" s="664"/>
      <c r="CI10" s="664"/>
      <c r="CJ10" s="664"/>
      <c r="CK10" s="664"/>
      <c r="CL10" s="664"/>
      <c r="CM10" s="664"/>
      <c r="CN10" s="664"/>
      <c r="CO10" s="664"/>
      <c r="CP10" s="664"/>
      <c r="CQ10" s="665"/>
      <c r="CR10" s="623">
        <v>61447</v>
      </c>
      <c r="CS10" s="626"/>
      <c r="CT10" s="626"/>
      <c r="CU10" s="626"/>
      <c r="CV10" s="626"/>
      <c r="CW10" s="626"/>
      <c r="CX10" s="626"/>
      <c r="CY10" s="627"/>
      <c r="CZ10" s="685">
        <v>1.4</v>
      </c>
      <c r="DA10" s="685"/>
      <c r="DB10" s="685"/>
      <c r="DC10" s="685"/>
      <c r="DD10" s="631" t="s">
        <v>127</v>
      </c>
      <c r="DE10" s="626"/>
      <c r="DF10" s="626"/>
      <c r="DG10" s="626"/>
      <c r="DH10" s="626"/>
      <c r="DI10" s="626"/>
      <c r="DJ10" s="626"/>
      <c r="DK10" s="626"/>
      <c r="DL10" s="626"/>
      <c r="DM10" s="626"/>
      <c r="DN10" s="626"/>
      <c r="DO10" s="626"/>
      <c r="DP10" s="627"/>
      <c r="DQ10" s="631">
        <v>15630</v>
      </c>
      <c r="DR10" s="626"/>
      <c r="DS10" s="626"/>
      <c r="DT10" s="626"/>
      <c r="DU10" s="626"/>
      <c r="DV10" s="626"/>
      <c r="DW10" s="626"/>
      <c r="DX10" s="626"/>
      <c r="DY10" s="626"/>
      <c r="DZ10" s="626"/>
      <c r="EA10" s="626"/>
      <c r="EB10" s="626"/>
      <c r="EC10" s="666"/>
    </row>
    <row r="11" spans="2:143" ht="11.25" customHeight="1" x14ac:dyDescent="0.15">
      <c r="B11" s="620" t="s">
        <v>244</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241</v>
      </c>
      <c r="AA11" s="685"/>
      <c r="AB11" s="685"/>
      <c r="AC11" s="685"/>
      <c r="AD11" s="686" t="s">
        <v>127</v>
      </c>
      <c r="AE11" s="686"/>
      <c r="AF11" s="686"/>
      <c r="AG11" s="686"/>
      <c r="AH11" s="686"/>
      <c r="AI11" s="686"/>
      <c r="AJ11" s="686"/>
      <c r="AK11" s="686"/>
      <c r="AL11" s="628" t="s">
        <v>127</v>
      </c>
      <c r="AM11" s="629"/>
      <c r="AN11" s="629"/>
      <c r="AO11" s="687"/>
      <c r="AP11" s="620" t="s">
        <v>245</v>
      </c>
      <c r="AQ11" s="621"/>
      <c r="AR11" s="621"/>
      <c r="AS11" s="621"/>
      <c r="AT11" s="621"/>
      <c r="AU11" s="621"/>
      <c r="AV11" s="621"/>
      <c r="AW11" s="621"/>
      <c r="AX11" s="621"/>
      <c r="AY11" s="621"/>
      <c r="AZ11" s="621"/>
      <c r="BA11" s="621"/>
      <c r="BB11" s="621"/>
      <c r="BC11" s="621"/>
      <c r="BD11" s="621"/>
      <c r="BE11" s="621"/>
      <c r="BF11" s="622"/>
      <c r="BG11" s="623">
        <v>1905</v>
      </c>
      <c r="BH11" s="626"/>
      <c r="BI11" s="626"/>
      <c r="BJ11" s="626"/>
      <c r="BK11" s="626"/>
      <c r="BL11" s="626"/>
      <c r="BM11" s="626"/>
      <c r="BN11" s="627"/>
      <c r="BO11" s="685">
        <v>0.6</v>
      </c>
      <c r="BP11" s="685"/>
      <c r="BQ11" s="685"/>
      <c r="BR11" s="685"/>
      <c r="BS11" s="631" t="s">
        <v>127</v>
      </c>
      <c r="BT11" s="626"/>
      <c r="BU11" s="626"/>
      <c r="BV11" s="626"/>
      <c r="BW11" s="626"/>
      <c r="BX11" s="626"/>
      <c r="BY11" s="626"/>
      <c r="BZ11" s="626"/>
      <c r="CA11" s="626"/>
      <c r="CB11" s="666"/>
      <c r="CD11" s="667" t="s">
        <v>246</v>
      </c>
      <c r="CE11" s="664"/>
      <c r="CF11" s="664"/>
      <c r="CG11" s="664"/>
      <c r="CH11" s="664"/>
      <c r="CI11" s="664"/>
      <c r="CJ11" s="664"/>
      <c r="CK11" s="664"/>
      <c r="CL11" s="664"/>
      <c r="CM11" s="664"/>
      <c r="CN11" s="664"/>
      <c r="CO11" s="664"/>
      <c r="CP11" s="664"/>
      <c r="CQ11" s="665"/>
      <c r="CR11" s="623">
        <v>503593</v>
      </c>
      <c r="CS11" s="626"/>
      <c r="CT11" s="626"/>
      <c r="CU11" s="626"/>
      <c r="CV11" s="626"/>
      <c r="CW11" s="626"/>
      <c r="CX11" s="626"/>
      <c r="CY11" s="627"/>
      <c r="CZ11" s="685">
        <v>11.3</v>
      </c>
      <c r="DA11" s="685"/>
      <c r="DB11" s="685"/>
      <c r="DC11" s="685"/>
      <c r="DD11" s="631">
        <v>291377</v>
      </c>
      <c r="DE11" s="626"/>
      <c r="DF11" s="626"/>
      <c r="DG11" s="626"/>
      <c r="DH11" s="626"/>
      <c r="DI11" s="626"/>
      <c r="DJ11" s="626"/>
      <c r="DK11" s="626"/>
      <c r="DL11" s="626"/>
      <c r="DM11" s="626"/>
      <c r="DN11" s="626"/>
      <c r="DO11" s="626"/>
      <c r="DP11" s="627"/>
      <c r="DQ11" s="631">
        <v>137900</v>
      </c>
      <c r="DR11" s="626"/>
      <c r="DS11" s="626"/>
      <c r="DT11" s="626"/>
      <c r="DU11" s="626"/>
      <c r="DV11" s="626"/>
      <c r="DW11" s="626"/>
      <c r="DX11" s="626"/>
      <c r="DY11" s="626"/>
      <c r="DZ11" s="626"/>
      <c r="EA11" s="626"/>
      <c r="EB11" s="626"/>
      <c r="EC11" s="666"/>
    </row>
    <row r="12" spans="2:143" ht="11.25" customHeight="1" x14ac:dyDescent="0.15">
      <c r="B12" s="620" t="s">
        <v>247</v>
      </c>
      <c r="C12" s="621"/>
      <c r="D12" s="621"/>
      <c r="E12" s="621"/>
      <c r="F12" s="621"/>
      <c r="G12" s="621"/>
      <c r="H12" s="621"/>
      <c r="I12" s="621"/>
      <c r="J12" s="621"/>
      <c r="K12" s="621"/>
      <c r="L12" s="621"/>
      <c r="M12" s="621"/>
      <c r="N12" s="621"/>
      <c r="O12" s="621"/>
      <c r="P12" s="621"/>
      <c r="Q12" s="622"/>
      <c r="R12" s="623">
        <v>51757</v>
      </c>
      <c r="S12" s="626"/>
      <c r="T12" s="626"/>
      <c r="U12" s="626"/>
      <c r="V12" s="626"/>
      <c r="W12" s="626"/>
      <c r="X12" s="626"/>
      <c r="Y12" s="627"/>
      <c r="Z12" s="685">
        <v>1.1000000000000001</v>
      </c>
      <c r="AA12" s="685"/>
      <c r="AB12" s="685"/>
      <c r="AC12" s="685"/>
      <c r="AD12" s="686">
        <v>51757</v>
      </c>
      <c r="AE12" s="686"/>
      <c r="AF12" s="686"/>
      <c r="AG12" s="686"/>
      <c r="AH12" s="686"/>
      <c r="AI12" s="686"/>
      <c r="AJ12" s="686"/>
      <c r="AK12" s="686"/>
      <c r="AL12" s="628">
        <v>3.1</v>
      </c>
      <c r="AM12" s="629"/>
      <c r="AN12" s="629"/>
      <c r="AO12" s="687"/>
      <c r="AP12" s="620" t="s">
        <v>248</v>
      </c>
      <c r="AQ12" s="621"/>
      <c r="AR12" s="621"/>
      <c r="AS12" s="621"/>
      <c r="AT12" s="621"/>
      <c r="AU12" s="621"/>
      <c r="AV12" s="621"/>
      <c r="AW12" s="621"/>
      <c r="AX12" s="621"/>
      <c r="AY12" s="621"/>
      <c r="AZ12" s="621"/>
      <c r="BA12" s="621"/>
      <c r="BB12" s="621"/>
      <c r="BC12" s="621"/>
      <c r="BD12" s="621"/>
      <c r="BE12" s="621"/>
      <c r="BF12" s="622"/>
      <c r="BG12" s="623">
        <v>151776</v>
      </c>
      <c r="BH12" s="626"/>
      <c r="BI12" s="626"/>
      <c r="BJ12" s="626"/>
      <c r="BK12" s="626"/>
      <c r="BL12" s="626"/>
      <c r="BM12" s="626"/>
      <c r="BN12" s="627"/>
      <c r="BO12" s="685">
        <v>46</v>
      </c>
      <c r="BP12" s="685"/>
      <c r="BQ12" s="685"/>
      <c r="BR12" s="685"/>
      <c r="BS12" s="631" t="s">
        <v>127</v>
      </c>
      <c r="BT12" s="626"/>
      <c r="BU12" s="626"/>
      <c r="BV12" s="626"/>
      <c r="BW12" s="626"/>
      <c r="BX12" s="626"/>
      <c r="BY12" s="626"/>
      <c r="BZ12" s="626"/>
      <c r="CA12" s="626"/>
      <c r="CB12" s="666"/>
      <c r="CD12" s="667" t="s">
        <v>249</v>
      </c>
      <c r="CE12" s="664"/>
      <c r="CF12" s="664"/>
      <c r="CG12" s="664"/>
      <c r="CH12" s="664"/>
      <c r="CI12" s="664"/>
      <c r="CJ12" s="664"/>
      <c r="CK12" s="664"/>
      <c r="CL12" s="664"/>
      <c r="CM12" s="664"/>
      <c r="CN12" s="664"/>
      <c r="CO12" s="664"/>
      <c r="CP12" s="664"/>
      <c r="CQ12" s="665"/>
      <c r="CR12" s="623">
        <v>236270</v>
      </c>
      <c r="CS12" s="626"/>
      <c r="CT12" s="626"/>
      <c r="CU12" s="626"/>
      <c r="CV12" s="626"/>
      <c r="CW12" s="626"/>
      <c r="CX12" s="626"/>
      <c r="CY12" s="627"/>
      <c r="CZ12" s="685">
        <v>5.3</v>
      </c>
      <c r="DA12" s="685"/>
      <c r="DB12" s="685"/>
      <c r="DC12" s="685"/>
      <c r="DD12" s="631">
        <v>21880</v>
      </c>
      <c r="DE12" s="626"/>
      <c r="DF12" s="626"/>
      <c r="DG12" s="626"/>
      <c r="DH12" s="626"/>
      <c r="DI12" s="626"/>
      <c r="DJ12" s="626"/>
      <c r="DK12" s="626"/>
      <c r="DL12" s="626"/>
      <c r="DM12" s="626"/>
      <c r="DN12" s="626"/>
      <c r="DO12" s="626"/>
      <c r="DP12" s="627"/>
      <c r="DQ12" s="631">
        <v>83699</v>
      </c>
      <c r="DR12" s="626"/>
      <c r="DS12" s="626"/>
      <c r="DT12" s="626"/>
      <c r="DU12" s="626"/>
      <c r="DV12" s="626"/>
      <c r="DW12" s="626"/>
      <c r="DX12" s="626"/>
      <c r="DY12" s="626"/>
      <c r="DZ12" s="626"/>
      <c r="EA12" s="626"/>
      <c r="EB12" s="626"/>
      <c r="EC12" s="666"/>
    </row>
    <row r="13" spans="2:143" ht="11.25" customHeight="1" x14ac:dyDescent="0.15">
      <c r="B13" s="620" t="s">
        <v>250</v>
      </c>
      <c r="C13" s="621"/>
      <c r="D13" s="621"/>
      <c r="E13" s="621"/>
      <c r="F13" s="621"/>
      <c r="G13" s="621"/>
      <c r="H13" s="621"/>
      <c r="I13" s="621"/>
      <c r="J13" s="621"/>
      <c r="K13" s="621"/>
      <c r="L13" s="621"/>
      <c r="M13" s="621"/>
      <c r="N13" s="621"/>
      <c r="O13" s="621"/>
      <c r="P13" s="621"/>
      <c r="Q13" s="622"/>
      <c r="R13" s="623" t="s">
        <v>127</v>
      </c>
      <c r="S13" s="626"/>
      <c r="T13" s="626"/>
      <c r="U13" s="626"/>
      <c r="V13" s="626"/>
      <c r="W13" s="626"/>
      <c r="X13" s="626"/>
      <c r="Y13" s="627"/>
      <c r="Z13" s="685" t="s">
        <v>127</v>
      </c>
      <c r="AA13" s="685"/>
      <c r="AB13" s="685"/>
      <c r="AC13" s="685"/>
      <c r="AD13" s="686" t="s">
        <v>241</v>
      </c>
      <c r="AE13" s="686"/>
      <c r="AF13" s="686"/>
      <c r="AG13" s="686"/>
      <c r="AH13" s="686"/>
      <c r="AI13" s="686"/>
      <c r="AJ13" s="686"/>
      <c r="AK13" s="686"/>
      <c r="AL13" s="628" t="s">
        <v>127</v>
      </c>
      <c r="AM13" s="629"/>
      <c r="AN13" s="629"/>
      <c r="AO13" s="687"/>
      <c r="AP13" s="620" t="s">
        <v>251</v>
      </c>
      <c r="AQ13" s="621"/>
      <c r="AR13" s="621"/>
      <c r="AS13" s="621"/>
      <c r="AT13" s="621"/>
      <c r="AU13" s="621"/>
      <c r="AV13" s="621"/>
      <c r="AW13" s="621"/>
      <c r="AX13" s="621"/>
      <c r="AY13" s="621"/>
      <c r="AZ13" s="621"/>
      <c r="BA13" s="621"/>
      <c r="BB13" s="621"/>
      <c r="BC13" s="621"/>
      <c r="BD13" s="621"/>
      <c r="BE13" s="621"/>
      <c r="BF13" s="622"/>
      <c r="BG13" s="623">
        <v>136932</v>
      </c>
      <c r="BH13" s="626"/>
      <c r="BI13" s="626"/>
      <c r="BJ13" s="626"/>
      <c r="BK13" s="626"/>
      <c r="BL13" s="626"/>
      <c r="BM13" s="626"/>
      <c r="BN13" s="627"/>
      <c r="BO13" s="685">
        <v>41.5</v>
      </c>
      <c r="BP13" s="685"/>
      <c r="BQ13" s="685"/>
      <c r="BR13" s="685"/>
      <c r="BS13" s="631" t="s">
        <v>127</v>
      </c>
      <c r="BT13" s="626"/>
      <c r="BU13" s="626"/>
      <c r="BV13" s="626"/>
      <c r="BW13" s="626"/>
      <c r="BX13" s="626"/>
      <c r="BY13" s="626"/>
      <c r="BZ13" s="626"/>
      <c r="CA13" s="626"/>
      <c r="CB13" s="666"/>
      <c r="CD13" s="667" t="s">
        <v>252</v>
      </c>
      <c r="CE13" s="664"/>
      <c r="CF13" s="664"/>
      <c r="CG13" s="664"/>
      <c r="CH13" s="664"/>
      <c r="CI13" s="664"/>
      <c r="CJ13" s="664"/>
      <c r="CK13" s="664"/>
      <c r="CL13" s="664"/>
      <c r="CM13" s="664"/>
      <c r="CN13" s="664"/>
      <c r="CO13" s="664"/>
      <c r="CP13" s="664"/>
      <c r="CQ13" s="665"/>
      <c r="CR13" s="623">
        <v>473941</v>
      </c>
      <c r="CS13" s="626"/>
      <c r="CT13" s="626"/>
      <c r="CU13" s="626"/>
      <c r="CV13" s="626"/>
      <c r="CW13" s="626"/>
      <c r="CX13" s="626"/>
      <c r="CY13" s="627"/>
      <c r="CZ13" s="685">
        <v>10.6</v>
      </c>
      <c r="DA13" s="685"/>
      <c r="DB13" s="685"/>
      <c r="DC13" s="685"/>
      <c r="DD13" s="631">
        <v>191059</v>
      </c>
      <c r="DE13" s="626"/>
      <c r="DF13" s="626"/>
      <c r="DG13" s="626"/>
      <c r="DH13" s="626"/>
      <c r="DI13" s="626"/>
      <c r="DJ13" s="626"/>
      <c r="DK13" s="626"/>
      <c r="DL13" s="626"/>
      <c r="DM13" s="626"/>
      <c r="DN13" s="626"/>
      <c r="DO13" s="626"/>
      <c r="DP13" s="627"/>
      <c r="DQ13" s="631">
        <v>312110</v>
      </c>
      <c r="DR13" s="626"/>
      <c r="DS13" s="626"/>
      <c r="DT13" s="626"/>
      <c r="DU13" s="626"/>
      <c r="DV13" s="626"/>
      <c r="DW13" s="626"/>
      <c r="DX13" s="626"/>
      <c r="DY13" s="626"/>
      <c r="DZ13" s="626"/>
      <c r="EA13" s="626"/>
      <c r="EB13" s="626"/>
      <c r="EC13" s="666"/>
    </row>
    <row r="14" spans="2:143" ht="11.25" customHeight="1" x14ac:dyDescent="0.15">
      <c r="B14" s="620" t="s">
        <v>253</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254</v>
      </c>
      <c r="AQ14" s="621"/>
      <c r="AR14" s="621"/>
      <c r="AS14" s="621"/>
      <c r="AT14" s="621"/>
      <c r="AU14" s="621"/>
      <c r="AV14" s="621"/>
      <c r="AW14" s="621"/>
      <c r="AX14" s="621"/>
      <c r="AY14" s="621"/>
      <c r="AZ14" s="621"/>
      <c r="BA14" s="621"/>
      <c r="BB14" s="621"/>
      <c r="BC14" s="621"/>
      <c r="BD14" s="621"/>
      <c r="BE14" s="621"/>
      <c r="BF14" s="622"/>
      <c r="BG14" s="623">
        <v>16362</v>
      </c>
      <c r="BH14" s="626"/>
      <c r="BI14" s="626"/>
      <c r="BJ14" s="626"/>
      <c r="BK14" s="626"/>
      <c r="BL14" s="626"/>
      <c r="BM14" s="626"/>
      <c r="BN14" s="627"/>
      <c r="BO14" s="685">
        <v>5</v>
      </c>
      <c r="BP14" s="685"/>
      <c r="BQ14" s="685"/>
      <c r="BR14" s="685"/>
      <c r="BS14" s="631" t="s">
        <v>127</v>
      </c>
      <c r="BT14" s="626"/>
      <c r="BU14" s="626"/>
      <c r="BV14" s="626"/>
      <c r="BW14" s="626"/>
      <c r="BX14" s="626"/>
      <c r="BY14" s="626"/>
      <c r="BZ14" s="626"/>
      <c r="CA14" s="626"/>
      <c r="CB14" s="666"/>
      <c r="CD14" s="667" t="s">
        <v>255</v>
      </c>
      <c r="CE14" s="664"/>
      <c r="CF14" s="664"/>
      <c r="CG14" s="664"/>
      <c r="CH14" s="664"/>
      <c r="CI14" s="664"/>
      <c r="CJ14" s="664"/>
      <c r="CK14" s="664"/>
      <c r="CL14" s="664"/>
      <c r="CM14" s="664"/>
      <c r="CN14" s="664"/>
      <c r="CO14" s="664"/>
      <c r="CP14" s="664"/>
      <c r="CQ14" s="665"/>
      <c r="CR14" s="623">
        <v>131378</v>
      </c>
      <c r="CS14" s="626"/>
      <c r="CT14" s="626"/>
      <c r="CU14" s="626"/>
      <c r="CV14" s="626"/>
      <c r="CW14" s="626"/>
      <c r="CX14" s="626"/>
      <c r="CY14" s="627"/>
      <c r="CZ14" s="685">
        <v>2.9</v>
      </c>
      <c r="DA14" s="685"/>
      <c r="DB14" s="685"/>
      <c r="DC14" s="685"/>
      <c r="DD14" s="631">
        <v>46872</v>
      </c>
      <c r="DE14" s="626"/>
      <c r="DF14" s="626"/>
      <c r="DG14" s="626"/>
      <c r="DH14" s="626"/>
      <c r="DI14" s="626"/>
      <c r="DJ14" s="626"/>
      <c r="DK14" s="626"/>
      <c r="DL14" s="626"/>
      <c r="DM14" s="626"/>
      <c r="DN14" s="626"/>
      <c r="DO14" s="626"/>
      <c r="DP14" s="627"/>
      <c r="DQ14" s="631">
        <v>56512</v>
      </c>
      <c r="DR14" s="626"/>
      <c r="DS14" s="626"/>
      <c r="DT14" s="626"/>
      <c r="DU14" s="626"/>
      <c r="DV14" s="626"/>
      <c r="DW14" s="626"/>
      <c r="DX14" s="626"/>
      <c r="DY14" s="626"/>
      <c r="DZ14" s="626"/>
      <c r="EA14" s="626"/>
      <c r="EB14" s="626"/>
      <c r="EC14" s="666"/>
    </row>
    <row r="15" spans="2:143" ht="11.25" customHeight="1" x14ac:dyDescent="0.15">
      <c r="B15" s="620" t="s">
        <v>256</v>
      </c>
      <c r="C15" s="621"/>
      <c r="D15" s="621"/>
      <c r="E15" s="621"/>
      <c r="F15" s="621"/>
      <c r="G15" s="621"/>
      <c r="H15" s="621"/>
      <c r="I15" s="621"/>
      <c r="J15" s="621"/>
      <c r="K15" s="621"/>
      <c r="L15" s="621"/>
      <c r="M15" s="621"/>
      <c r="N15" s="621"/>
      <c r="O15" s="621"/>
      <c r="P15" s="621"/>
      <c r="Q15" s="622"/>
      <c r="R15" s="623">
        <v>10543</v>
      </c>
      <c r="S15" s="626"/>
      <c r="T15" s="626"/>
      <c r="U15" s="626"/>
      <c r="V15" s="626"/>
      <c r="W15" s="626"/>
      <c r="X15" s="626"/>
      <c r="Y15" s="627"/>
      <c r="Z15" s="685">
        <v>0.2</v>
      </c>
      <c r="AA15" s="685"/>
      <c r="AB15" s="685"/>
      <c r="AC15" s="685"/>
      <c r="AD15" s="686">
        <v>10543</v>
      </c>
      <c r="AE15" s="686"/>
      <c r="AF15" s="686"/>
      <c r="AG15" s="686"/>
      <c r="AH15" s="686"/>
      <c r="AI15" s="686"/>
      <c r="AJ15" s="686"/>
      <c r="AK15" s="686"/>
      <c r="AL15" s="628">
        <v>0.6</v>
      </c>
      <c r="AM15" s="629"/>
      <c r="AN15" s="629"/>
      <c r="AO15" s="687"/>
      <c r="AP15" s="620" t="s">
        <v>257</v>
      </c>
      <c r="AQ15" s="621"/>
      <c r="AR15" s="621"/>
      <c r="AS15" s="621"/>
      <c r="AT15" s="621"/>
      <c r="AU15" s="621"/>
      <c r="AV15" s="621"/>
      <c r="AW15" s="621"/>
      <c r="AX15" s="621"/>
      <c r="AY15" s="621"/>
      <c r="AZ15" s="621"/>
      <c r="BA15" s="621"/>
      <c r="BB15" s="621"/>
      <c r="BC15" s="621"/>
      <c r="BD15" s="621"/>
      <c r="BE15" s="621"/>
      <c r="BF15" s="622"/>
      <c r="BG15" s="623">
        <v>24176</v>
      </c>
      <c r="BH15" s="626"/>
      <c r="BI15" s="626"/>
      <c r="BJ15" s="626"/>
      <c r="BK15" s="626"/>
      <c r="BL15" s="626"/>
      <c r="BM15" s="626"/>
      <c r="BN15" s="627"/>
      <c r="BO15" s="685">
        <v>7.3</v>
      </c>
      <c r="BP15" s="685"/>
      <c r="BQ15" s="685"/>
      <c r="BR15" s="685"/>
      <c r="BS15" s="631" t="s">
        <v>127</v>
      </c>
      <c r="BT15" s="626"/>
      <c r="BU15" s="626"/>
      <c r="BV15" s="626"/>
      <c r="BW15" s="626"/>
      <c r="BX15" s="626"/>
      <c r="BY15" s="626"/>
      <c r="BZ15" s="626"/>
      <c r="CA15" s="626"/>
      <c r="CB15" s="666"/>
      <c r="CD15" s="667" t="s">
        <v>258</v>
      </c>
      <c r="CE15" s="664"/>
      <c r="CF15" s="664"/>
      <c r="CG15" s="664"/>
      <c r="CH15" s="664"/>
      <c r="CI15" s="664"/>
      <c r="CJ15" s="664"/>
      <c r="CK15" s="664"/>
      <c r="CL15" s="664"/>
      <c r="CM15" s="664"/>
      <c r="CN15" s="664"/>
      <c r="CO15" s="664"/>
      <c r="CP15" s="664"/>
      <c r="CQ15" s="665"/>
      <c r="CR15" s="623">
        <v>293412</v>
      </c>
      <c r="CS15" s="626"/>
      <c r="CT15" s="626"/>
      <c r="CU15" s="626"/>
      <c r="CV15" s="626"/>
      <c r="CW15" s="626"/>
      <c r="CX15" s="626"/>
      <c r="CY15" s="627"/>
      <c r="CZ15" s="685">
        <v>6.6</v>
      </c>
      <c r="DA15" s="685"/>
      <c r="DB15" s="685"/>
      <c r="DC15" s="685"/>
      <c r="DD15" s="631">
        <v>31768</v>
      </c>
      <c r="DE15" s="626"/>
      <c r="DF15" s="626"/>
      <c r="DG15" s="626"/>
      <c r="DH15" s="626"/>
      <c r="DI15" s="626"/>
      <c r="DJ15" s="626"/>
      <c r="DK15" s="626"/>
      <c r="DL15" s="626"/>
      <c r="DM15" s="626"/>
      <c r="DN15" s="626"/>
      <c r="DO15" s="626"/>
      <c r="DP15" s="627"/>
      <c r="DQ15" s="631">
        <v>182925</v>
      </c>
      <c r="DR15" s="626"/>
      <c r="DS15" s="626"/>
      <c r="DT15" s="626"/>
      <c r="DU15" s="626"/>
      <c r="DV15" s="626"/>
      <c r="DW15" s="626"/>
      <c r="DX15" s="626"/>
      <c r="DY15" s="626"/>
      <c r="DZ15" s="626"/>
      <c r="EA15" s="626"/>
      <c r="EB15" s="626"/>
      <c r="EC15" s="666"/>
    </row>
    <row r="16" spans="2:143" ht="11.25" customHeight="1" x14ac:dyDescent="0.15">
      <c r="B16" s="620" t="s">
        <v>259</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260</v>
      </c>
      <c r="AQ16" s="621"/>
      <c r="AR16" s="621"/>
      <c r="AS16" s="621"/>
      <c r="AT16" s="621"/>
      <c r="AU16" s="621"/>
      <c r="AV16" s="621"/>
      <c r="AW16" s="621"/>
      <c r="AX16" s="621"/>
      <c r="AY16" s="621"/>
      <c r="AZ16" s="621"/>
      <c r="BA16" s="621"/>
      <c r="BB16" s="621"/>
      <c r="BC16" s="621"/>
      <c r="BD16" s="621"/>
      <c r="BE16" s="621"/>
      <c r="BF16" s="622"/>
      <c r="BG16" s="623" t="s">
        <v>241</v>
      </c>
      <c r="BH16" s="626"/>
      <c r="BI16" s="626"/>
      <c r="BJ16" s="626"/>
      <c r="BK16" s="626"/>
      <c r="BL16" s="626"/>
      <c r="BM16" s="626"/>
      <c r="BN16" s="627"/>
      <c r="BO16" s="685" t="s">
        <v>241</v>
      </c>
      <c r="BP16" s="685"/>
      <c r="BQ16" s="685"/>
      <c r="BR16" s="685"/>
      <c r="BS16" s="631" t="s">
        <v>127</v>
      </c>
      <c r="BT16" s="626"/>
      <c r="BU16" s="626"/>
      <c r="BV16" s="626"/>
      <c r="BW16" s="626"/>
      <c r="BX16" s="626"/>
      <c r="BY16" s="626"/>
      <c r="BZ16" s="626"/>
      <c r="CA16" s="626"/>
      <c r="CB16" s="666"/>
      <c r="CD16" s="667" t="s">
        <v>261</v>
      </c>
      <c r="CE16" s="664"/>
      <c r="CF16" s="664"/>
      <c r="CG16" s="664"/>
      <c r="CH16" s="664"/>
      <c r="CI16" s="664"/>
      <c r="CJ16" s="664"/>
      <c r="CK16" s="664"/>
      <c r="CL16" s="664"/>
      <c r="CM16" s="664"/>
      <c r="CN16" s="664"/>
      <c r="CO16" s="664"/>
      <c r="CP16" s="664"/>
      <c r="CQ16" s="665"/>
      <c r="CR16" s="623" t="s">
        <v>241</v>
      </c>
      <c r="CS16" s="626"/>
      <c r="CT16" s="626"/>
      <c r="CU16" s="626"/>
      <c r="CV16" s="626"/>
      <c r="CW16" s="626"/>
      <c r="CX16" s="626"/>
      <c r="CY16" s="627"/>
      <c r="CZ16" s="685" t="s">
        <v>127</v>
      </c>
      <c r="DA16" s="685"/>
      <c r="DB16" s="685"/>
      <c r="DC16" s="685"/>
      <c r="DD16" s="631" t="s">
        <v>127</v>
      </c>
      <c r="DE16" s="626"/>
      <c r="DF16" s="626"/>
      <c r="DG16" s="626"/>
      <c r="DH16" s="626"/>
      <c r="DI16" s="626"/>
      <c r="DJ16" s="626"/>
      <c r="DK16" s="626"/>
      <c r="DL16" s="626"/>
      <c r="DM16" s="626"/>
      <c r="DN16" s="626"/>
      <c r="DO16" s="626"/>
      <c r="DP16" s="627"/>
      <c r="DQ16" s="631" t="s">
        <v>127</v>
      </c>
      <c r="DR16" s="626"/>
      <c r="DS16" s="626"/>
      <c r="DT16" s="626"/>
      <c r="DU16" s="626"/>
      <c r="DV16" s="626"/>
      <c r="DW16" s="626"/>
      <c r="DX16" s="626"/>
      <c r="DY16" s="626"/>
      <c r="DZ16" s="626"/>
      <c r="EA16" s="626"/>
      <c r="EB16" s="626"/>
      <c r="EC16" s="666"/>
    </row>
    <row r="17" spans="2:133" ht="11.25" customHeight="1" x14ac:dyDescent="0.15">
      <c r="B17" s="620" t="s">
        <v>262</v>
      </c>
      <c r="C17" s="621"/>
      <c r="D17" s="621"/>
      <c r="E17" s="621"/>
      <c r="F17" s="621"/>
      <c r="G17" s="621"/>
      <c r="H17" s="621"/>
      <c r="I17" s="621"/>
      <c r="J17" s="621"/>
      <c r="K17" s="621"/>
      <c r="L17" s="621"/>
      <c r="M17" s="621"/>
      <c r="N17" s="621"/>
      <c r="O17" s="621"/>
      <c r="P17" s="621"/>
      <c r="Q17" s="622"/>
      <c r="R17" s="623">
        <v>799</v>
      </c>
      <c r="S17" s="626"/>
      <c r="T17" s="626"/>
      <c r="U17" s="626"/>
      <c r="V17" s="626"/>
      <c r="W17" s="626"/>
      <c r="X17" s="626"/>
      <c r="Y17" s="627"/>
      <c r="Z17" s="685">
        <v>0</v>
      </c>
      <c r="AA17" s="685"/>
      <c r="AB17" s="685"/>
      <c r="AC17" s="685"/>
      <c r="AD17" s="686">
        <v>799</v>
      </c>
      <c r="AE17" s="686"/>
      <c r="AF17" s="686"/>
      <c r="AG17" s="686"/>
      <c r="AH17" s="686"/>
      <c r="AI17" s="686"/>
      <c r="AJ17" s="686"/>
      <c r="AK17" s="686"/>
      <c r="AL17" s="628">
        <v>0</v>
      </c>
      <c r="AM17" s="629"/>
      <c r="AN17" s="629"/>
      <c r="AO17" s="687"/>
      <c r="AP17" s="620" t="s">
        <v>263</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264</v>
      </c>
      <c r="CE17" s="664"/>
      <c r="CF17" s="664"/>
      <c r="CG17" s="664"/>
      <c r="CH17" s="664"/>
      <c r="CI17" s="664"/>
      <c r="CJ17" s="664"/>
      <c r="CK17" s="664"/>
      <c r="CL17" s="664"/>
      <c r="CM17" s="664"/>
      <c r="CN17" s="664"/>
      <c r="CO17" s="664"/>
      <c r="CP17" s="664"/>
      <c r="CQ17" s="665"/>
      <c r="CR17" s="623">
        <v>271191</v>
      </c>
      <c r="CS17" s="626"/>
      <c r="CT17" s="626"/>
      <c r="CU17" s="626"/>
      <c r="CV17" s="626"/>
      <c r="CW17" s="626"/>
      <c r="CX17" s="626"/>
      <c r="CY17" s="627"/>
      <c r="CZ17" s="685">
        <v>6.1</v>
      </c>
      <c r="DA17" s="685"/>
      <c r="DB17" s="685"/>
      <c r="DC17" s="685"/>
      <c r="DD17" s="631" t="s">
        <v>127</v>
      </c>
      <c r="DE17" s="626"/>
      <c r="DF17" s="626"/>
      <c r="DG17" s="626"/>
      <c r="DH17" s="626"/>
      <c r="DI17" s="626"/>
      <c r="DJ17" s="626"/>
      <c r="DK17" s="626"/>
      <c r="DL17" s="626"/>
      <c r="DM17" s="626"/>
      <c r="DN17" s="626"/>
      <c r="DO17" s="626"/>
      <c r="DP17" s="627"/>
      <c r="DQ17" s="631">
        <v>259326</v>
      </c>
      <c r="DR17" s="626"/>
      <c r="DS17" s="626"/>
      <c r="DT17" s="626"/>
      <c r="DU17" s="626"/>
      <c r="DV17" s="626"/>
      <c r="DW17" s="626"/>
      <c r="DX17" s="626"/>
      <c r="DY17" s="626"/>
      <c r="DZ17" s="626"/>
      <c r="EA17" s="626"/>
      <c r="EB17" s="626"/>
      <c r="EC17" s="666"/>
    </row>
    <row r="18" spans="2:133" ht="11.25" customHeight="1" x14ac:dyDescent="0.15">
      <c r="B18" s="620" t="s">
        <v>265</v>
      </c>
      <c r="C18" s="621"/>
      <c r="D18" s="621"/>
      <c r="E18" s="621"/>
      <c r="F18" s="621"/>
      <c r="G18" s="621"/>
      <c r="H18" s="621"/>
      <c r="I18" s="621"/>
      <c r="J18" s="621"/>
      <c r="K18" s="621"/>
      <c r="L18" s="621"/>
      <c r="M18" s="621"/>
      <c r="N18" s="621"/>
      <c r="O18" s="621"/>
      <c r="P18" s="621"/>
      <c r="Q18" s="622"/>
      <c r="R18" s="623">
        <v>1399532</v>
      </c>
      <c r="S18" s="626"/>
      <c r="T18" s="626"/>
      <c r="U18" s="626"/>
      <c r="V18" s="626"/>
      <c r="W18" s="626"/>
      <c r="X18" s="626"/>
      <c r="Y18" s="627"/>
      <c r="Z18" s="685">
        <v>30.4</v>
      </c>
      <c r="AA18" s="685"/>
      <c r="AB18" s="685"/>
      <c r="AC18" s="685"/>
      <c r="AD18" s="686">
        <v>1201910</v>
      </c>
      <c r="AE18" s="686"/>
      <c r="AF18" s="686"/>
      <c r="AG18" s="686"/>
      <c r="AH18" s="686"/>
      <c r="AI18" s="686"/>
      <c r="AJ18" s="686"/>
      <c r="AK18" s="686"/>
      <c r="AL18" s="628">
        <v>72</v>
      </c>
      <c r="AM18" s="629"/>
      <c r="AN18" s="629"/>
      <c r="AO18" s="687"/>
      <c r="AP18" s="620" t="s">
        <v>266</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267</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241</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268</v>
      </c>
      <c r="C19" s="621"/>
      <c r="D19" s="621"/>
      <c r="E19" s="621"/>
      <c r="F19" s="621"/>
      <c r="G19" s="621"/>
      <c r="H19" s="621"/>
      <c r="I19" s="621"/>
      <c r="J19" s="621"/>
      <c r="K19" s="621"/>
      <c r="L19" s="621"/>
      <c r="M19" s="621"/>
      <c r="N19" s="621"/>
      <c r="O19" s="621"/>
      <c r="P19" s="621"/>
      <c r="Q19" s="622"/>
      <c r="R19" s="623">
        <v>1201910</v>
      </c>
      <c r="S19" s="626"/>
      <c r="T19" s="626"/>
      <c r="U19" s="626"/>
      <c r="V19" s="626"/>
      <c r="W19" s="626"/>
      <c r="X19" s="626"/>
      <c r="Y19" s="627"/>
      <c r="Z19" s="685">
        <v>26.1</v>
      </c>
      <c r="AA19" s="685"/>
      <c r="AB19" s="685"/>
      <c r="AC19" s="685"/>
      <c r="AD19" s="686">
        <v>1201910</v>
      </c>
      <c r="AE19" s="686"/>
      <c r="AF19" s="686"/>
      <c r="AG19" s="686"/>
      <c r="AH19" s="686"/>
      <c r="AI19" s="686"/>
      <c r="AJ19" s="686"/>
      <c r="AK19" s="686"/>
      <c r="AL19" s="628">
        <v>72</v>
      </c>
      <c r="AM19" s="629"/>
      <c r="AN19" s="629"/>
      <c r="AO19" s="687"/>
      <c r="AP19" s="620" t="s">
        <v>269</v>
      </c>
      <c r="AQ19" s="621"/>
      <c r="AR19" s="621"/>
      <c r="AS19" s="621"/>
      <c r="AT19" s="621"/>
      <c r="AU19" s="621"/>
      <c r="AV19" s="621"/>
      <c r="AW19" s="621"/>
      <c r="AX19" s="621"/>
      <c r="AY19" s="621"/>
      <c r="AZ19" s="621"/>
      <c r="BA19" s="621"/>
      <c r="BB19" s="621"/>
      <c r="BC19" s="621"/>
      <c r="BD19" s="621"/>
      <c r="BE19" s="621"/>
      <c r="BF19" s="622"/>
      <c r="BG19" s="623">
        <v>278</v>
      </c>
      <c r="BH19" s="626"/>
      <c r="BI19" s="626"/>
      <c r="BJ19" s="626"/>
      <c r="BK19" s="626"/>
      <c r="BL19" s="626"/>
      <c r="BM19" s="626"/>
      <c r="BN19" s="627"/>
      <c r="BO19" s="685">
        <v>0.1</v>
      </c>
      <c r="BP19" s="685"/>
      <c r="BQ19" s="685"/>
      <c r="BR19" s="685"/>
      <c r="BS19" s="631" t="s">
        <v>127</v>
      </c>
      <c r="BT19" s="626"/>
      <c r="BU19" s="626"/>
      <c r="BV19" s="626"/>
      <c r="BW19" s="626"/>
      <c r="BX19" s="626"/>
      <c r="BY19" s="626"/>
      <c r="BZ19" s="626"/>
      <c r="CA19" s="626"/>
      <c r="CB19" s="666"/>
      <c r="CD19" s="667" t="s">
        <v>270</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241</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271</v>
      </c>
      <c r="C20" s="621"/>
      <c r="D20" s="621"/>
      <c r="E20" s="621"/>
      <c r="F20" s="621"/>
      <c r="G20" s="621"/>
      <c r="H20" s="621"/>
      <c r="I20" s="621"/>
      <c r="J20" s="621"/>
      <c r="K20" s="621"/>
      <c r="L20" s="621"/>
      <c r="M20" s="621"/>
      <c r="N20" s="621"/>
      <c r="O20" s="621"/>
      <c r="P20" s="621"/>
      <c r="Q20" s="622"/>
      <c r="R20" s="623">
        <v>197622</v>
      </c>
      <c r="S20" s="626"/>
      <c r="T20" s="626"/>
      <c r="U20" s="626"/>
      <c r="V20" s="626"/>
      <c r="W20" s="626"/>
      <c r="X20" s="626"/>
      <c r="Y20" s="627"/>
      <c r="Z20" s="685">
        <v>4.3</v>
      </c>
      <c r="AA20" s="685"/>
      <c r="AB20" s="685"/>
      <c r="AC20" s="685"/>
      <c r="AD20" s="686" t="s">
        <v>127</v>
      </c>
      <c r="AE20" s="686"/>
      <c r="AF20" s="686"/>
      <c r="AG20" s="686"/>
      <c r="AH20" s="686"/>
      <c r="AI20" s="686"/>
      <c r="AJ20" s="686"/>
      <c r="AK20" s="686"/>
      <c r="AL20" s="628" t="s">
        <v>127</v>
      </c>
      <c r="AM20" s="629"/>
      <c r="AN20" s="629"/>
      <c r="AO20" s="687"/>
      <c r="AP20" s="620" t="s">
        <v>272</v>
      </c>
      <c r="AQ20" s="621"/>
      <c r="AR20" s="621"/>
      <c r="AS20" s="621"/>
      <c r="AT20" s="621"/>
      <c r="AU20" s="621"/>
      <c r="AV20" s="621"/>
      <c r="AW20" s="621"/>
      <c r="AX20" s="621"/>
      <c r="AY20" s="621"/>
      <c r="AZ20" s="621"/>
      <c r="BA20" s="621"/>
      <c r="BB20" s="621"/>
      <c r="BC20" s="621"/>
      <c r="BD20" s="621"/>
      <c r="BE20" s="621"/>
      <c r="BF20" s="622"/>
      <c r="BG20" s="623">
        <v>278</v>
      </c>
      <c r="BH20" s="626"/>
      <c r="BI20" s="626"/>
      <c r="BJ20" s="626"/>
      <c r="BK20" s="626"/>
      <c r="BL20" s="626"/>
      <c r="BM20" s="626"/>
      <c r="BN20" s="627"/>
      <c r="BO20" s="685">
        <v>0.1</v>
      </c>
      <c r="BP20" s="685"/>
      <c r="BQ20" s="685"/>
      <c r="BR20" s="685"/>
      <c r="BS20" s="631" t="s">
        <v>127</v>
      </c>
      <c r="BT20" s="626"/>
      <c r="BU20" s="626"/>
      <c r="BV20" s="626"/>
      <c r="BW20" s="626"/>
      <c r="BX20" s="626"/>
      <c r="BY20" s="626"/>
      <c r="BZ20" s="626"/>
      <c r="CA20" s="626"/>
      <c r="CB20" s="666"/>
      <c r="CD20" s="667" t="s">
        <v>273</v>
      </c>
      <c r="CE20" s="664"/>
      <c r="CF20" s="664"/>
      <c r="CG20" s="664"/>
      <c r="CH20" s="664"/>
      <c r="CI20" s="664"/>
      <c r="CJ20" s="664"/>
      <c r="CK20" s="664"/>
      <c r="CL20" s="664"/>
      <c r="CM20" s="664"/>
      <c r="CN20" s="664"/>
      <c r="CO20" s="664"/>
      <c r="CP20" s="664"/>
      <c r="CQ20" s="665"/>
      <c r="CR20" s="623">
        <v>4473632</v>
      </c>
      <c r="CS20" s="626"/>
      <c r="CT20" s="626"/>
      <c r="CU20" s="626"/>
      <c r="CV20" s="626"/>
      <c r="CW20" s="626"/>
      <c r="CX20" s="626"/>
      <c r="CY20" s="627"/>
      <c r="CZ20" s="685">
        <v>100</v>
      </c>
      <c r="DA20" s="685"/>
      <c r="DB20" s="685"/>
      <c r="DC20" s="685"/>
      <c r="DD20" s="631">
        <v>1526714</v>
      </c>
      <c r="DE20" s="626"/>
      <c r="DF20" s="626"/>
      <c r="DG20" s="626"/>
      <c r="DH20" s="626"/>
      <c r="DI20" s="626"/>
      <c r="DJ20" s="626"/>
      <c r="DK20" s="626"/>
      <c r="DL20" s="626"/>
      <c r="DM20" s="626"/>
      <c r="DN20" s="626"/>
      <c r="DO20" s="626"/>
      <c r="DP20" s="627"/>
      <c r="DQ20" s="631">
        <v>2248196</v>
      </c>
      <c r="DR20" s="626"/>
      <c r="DS20" s="626"/>
      <c r="DT20" s="626"/>
      <c r="DU20" s="626"/>
      <c r="DV20" s="626"/>
      <c r="DW20" s="626"/>
      <c r="DX20" s="626"/>
      <c r="DY20" s="626"/>
      <c r="DZ20" s="626"/>
      <c r="EA20" s="626"/>
      <c r="EB20" s="626"/>
      <c r="EC20" s="666"/>
    </row>
    <row r="21" spans="2:133" ht="11.25" customHeight="1" x14ac:dyDescent="0.15">
      <c r="B21" s="620" t="s">
        <v>274</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241</v>
      </c>
      <c r="AA21" s="685"/>
      <c r="AB21" s="685"/>
      <c r="AC21" s="685"/>
      <c r="AD21" s="686" t="s">
        <v>127</v>
      </c>
      <c r="AE21" s="686"/>
      <c r="AF21" s="686"/>
      <c r="AG21" s="686"/>
      <c r="AH21" s="686"/>
      <c r="AI21" s="686"/>
      <c r="AJ21" s="686"/>
      <c r="AK21" s="686"/>
      <c r="AL21" s="628" t="s">
        <v>127</v>
      </c>
      <c r="AM21" s="629"/>
      <c r="AN21" s="629"/>
      <c r="AO21" s="687"/>
      <c r="AP21" s="731" t="s">
        <v>275</v>
      </c>
      <c r="AQ21" s="738"/>
      <c r="AR21" s="738"/>
      <c r="AS21" s="738"/>
      <c r="AT21" s="738"/>
      <c r="AU21" s="738"/>
      <c r="AV21" s="738"/>
      <c r="AW21" s="738"/>
      <c r="AX21" s="738"/>
      <c r="AY21" s="738"/>
      <c r="AZ21" s="738"/>
      <c r="BA21" s="738"/>
      <c r="BB21" s="738"/>
      <c r="BC21" s="738"/>
      <c r="BD21" s="738"/>
      <c r="BE21" s="738"/>
      <c r="BF21" s="733"/>
      <c r="BG21" s="623">
        <v>278</v>
      </c>
      <c r="BH21" s="626"/>
      <c r="BI21" s="626"/>
      <c r="BJ21" s="626"/>
      <c r="BK21" s="626"/>
      <c r="BL21" s="626"/>
      <c r="BM21" s="626"/>
      <c r="BN21" s="627"/>
      <c r="BO21" s="685">
        <v>0.1</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276</v>
      </c>
      <c r="C22" s="621"/>
      <c r="D22" s="621"/>
      <c r="E22" s="621"/>
      <c r="F22" s="621"/>
      <c r="G22" s="621"/>
      <c r="H22" s="621"/>
      <c r="I22" s="621"/>
      <c r="J22" s="621"/>
      <c r="K22" s="621"/>
      <c r="L22" s="621"/>
      <c r="M22" s="621"/>
      <c r="N22" s="621"/>
      <c r="O22" s="621"/>
      <c r="P22" s="621"/>
      <c r="Q22" s="622"/>
      <c r="R22" s="623">
        <v>1814758</v>
      </c>
      <c r="S22" s="626"/>
      <c r="T22" s="626"/>
      <c r="U22" s="626"/>
      <c r="V22" s="626"/>
      <c r="W22" s="626"/>
      <c r="X22" s="626"/>
      <c r="Y22" s="627"/>
      <c r="Z22" s="685">
        <v>39.4</v>
      </c>
      <c r="AA22" s="685"/>
      <c r="AB22" s="685"/>
      <c r="AC22" s="685"/>
      <c r="AD22" s="686">
        <v>1617136</v>
      </c>
      <c r="AE22" s="686"/>
      <c r="AF22" s="686"/>
      <c r="AG22" s="686"/>
      <c r="AH22" s="686"/>
      <c r="AI22" s="686"/>
      <c r="AJ22" s="686"/>
      <c r="AK22" s="686"/>
      <c r="AL22" s="628">
        <v>96.9</v>
      </c>
      <c r="AM22" s="629"/>
      <c r="AN22" s="629"/>
      <c r="AO22" s="687"/>
      <c r="AP22" s="731" t="s">
        <v>277</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241</v>
      </c>
      <c r="BP22" s="685"/>
      <c r="BQ22" s="685"/>
      <c r="BR22" s="685"/>
      <c r="BS22" s="631" t="s">
        <v>127</v>
      </c>
      <c r="BT22" s="626"/>
      <c r="BU22" s="626"/>
      <c r="BV22" s="626"/>
      <c r="BW22" s="626"/>
      <c r="BX22" s="626"/>
      <c r="BY22" s="626"/>
      <c r="BZ22" s="626"/>
      <c r="CA22" s="626"/>
      <c r="CB22" s="666"/>
      <c r="CD22" s="740" t="s">
        <v>278</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279</v>
      </c>
      <c r="C23" s="621"/>
      <c r="D23" s="621"/>
      <c r="E23" s="621"/>
      <c r="F23" s="621"/>
      <c r="G23" s="621"/>
      <c r="H23" s="621"/>
      <c r="I23" s="621"/>
      <c r="J23" s="621"/>
      <c r="K23" s="621"/>
      <c r="L23" s="621"/>
      <c r="M23" s="621"/>
      <c r="N23" s="621"/>
      <c r="O23" s="621"/>
      <c r="P23" s="621"/>
      <c r="Q23" s="622"/>
      <c r="R23" s="623">
        <v>1083</v>
      </c>
      <c r="S23" s="626"/>
      <c r="T23" s="626"/>
      <c r="U23" s="626"/>
      <c r="V23" s="626"/>
      <c r="W23" s="626"/>
      <c r="X23" s="626"/>
      <c r="Y23" s="627"/>
      <c r="Z23" s="685">
        <v>0</v>
      </c>
      <c r="AA23" s="685"/>
      <c r="AB23" s="685"/>
      <c r="AC23" s="685"/>
      <c r="AD23" s="686">
        <v>1083</v>
      </c>
      <c r="AE23" s="686"/>
      <c r="AF23" s="686"/>
      <c r="AG23" s="686"/>
      <c r="AH23" s="686"/>
      <c r="AI23" s="686"/>
      <c r="AJ23" s="686"/>
      <c r="AK23" s="686"/>
      <c r="AL23" s="628">
        <v>0.1</v>
      </c>
      <c r="AM23" s="629"/>
      <c r="AN23" s="629"/>
      <c r="AO23" s="687"/>
      <c r="AP23" s="731" t="s">
        <v>280</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281</v>
      </c>
      <c r="CS23" s="741"/>
      <c r="CT23" s="741"/>
      <c r="CU23" s="741"/>
      <c r="CV23" s="741"/>
      <c r="CW23" s="741"/>
      <c r="CX23" s="741"/>
      <c r="CY23" s="742"/>
      <c r="CZ23" s="740" t="s">
        <v>282</v>
      </c>
      <c r="DA23" s="741"/>
      <c r="DB23" s="741"/>
      <c r="DC23" s="742"/>
      <c r="DD23" s="740" t="s">
        <v>283</v>
      </c>
      <c r="DE23" s="741"/>
      <c r="DF23" s="741"/>
      <c r="DG23" s="741"/>
      <c r="DH23" s="741"/>
      <c r="DI23" s="741"/>
      <c r="DJ23" s="741"/>
      <c r="DK23" s="742"/>
      <c r="DL23" s="749" t="s">
        <v>284</v>
      </c>
      <c r="DM23" s="750"/>
      <c r="DN23" s="750"/>
      <c r="DO23" s="750"/>
      <c r="DP23" s="750"/>
      <c r="DQ23" s="750"/>
      <c r="DR23" s="750"/>
      <c r="DS23" s="750"/>
      <c r="DT23" s="750"/>
      <c r="DU23" s="750"/>
      <c r="DV23" s="751"/>
      <c r="DW23" s="740" t="s">
        <v>285</v>
      </c>
      <c r="DX23" s="741"/>
      <c r="DY23" s="741"/>
      <c r="DZ23" s="741"/>
      <c r="EA23" s="741"/>
      <c r="EB23" s="741"/>
      <c r="EC23" s="742"/>
    </row>
    <row r="24" spans="2:133" ht="11.25" customHeight="1" x14ac:dyDescent="0.15">
      <c r="B24" s="620" t="s">
        <v>286</v>
      </c>
      <c r="C24" s="621"/>
      <c r="D24" s="621"/>
      <c r="E24" s="621"/>
      <c r="F24" s="621"/>
      <c r="G24" s="621"/>
      <c r="H24" s="621"/>
      <c r="I24" s="621"/>
      <c r="J24" s="621"/>
      <c r="K24" s="621"/>
      <c r="L24" s="621"/>
      <c r="M24" s="621"/>
      <c r="N24" s="621"/>
      <c r="O24" s="621"/>
      <c r="P24" s="621"/>
      <c r="Q24" s="622"/>
      <c r="R24" s="623" t="s">
        <v>127</v>
      </c>
      <c r="S24" s="626"/>
      <c r="T24" s="626"/>
      <c r="U24" s="626"/>
      <c r="V24" s="626"/>
      <c r="W24" s="626"/>
      <c r="X24" s="626"/>
      <c r="Y24" s="627"/>
      <c r="Z24" s="685" t="s">
        <v>127</v>
      </c>
      <c r="AA24" s="685"/>
      <c r="AB24" s="685"/>
      <c r="AC24" s="685"/>
      <c r="AD24" s="686" t="s">
        <v>127</v>
      </c>
      <c r="AE24" s="686"/>
      <c r="AF24" s="686"/>
      <c r="AG24" s="686"/>
      <c r="AH24" s="686"/>
      <c r="AI24" s="686"/>
      <c r="AJ24" s="686"/>
      <c r="AK24" s="686"/>
      <c r="AL24" s="628" t="s">
        <v>127</v>
      </c>
      <c r="AM24" s="629"/>
      <c r="AN24" s="629"/>
      <c r="AO24" s="687"/>
      <c r="AP24" s="731" t="s">
        <v>287</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288</v>
      </c>
      <c r="CE24" s="695"/>
      <c r="CF24" s="695"/>
      <c r="CG24" s="695"/>
      <c r="CH24" s="695"/>
      <c r="CI24" s="695"/>
      <c r="CJ24" s="695"/>
      <c r="CK24" s="695"/>
      <c r="CL24" s="695"/>
      <c r="CM24" s="695"/>
      <c r="CN24" s="695"/>
      <c r="CO24" s="695"/>
      <c r="CP24" s="695"/>
      <c r="CQ24" s="696"/>
      <c r="CR24" s="688">
        <v>1010799</v>
      </c>
      <c r="CS24" s="689"/>
      <c r="CT24" s="689"/>
      <c r="CU24" s="689"/>
      <c r="CV24" s="689"/>
      <c r="CW24" s="689"/>
      <c r="CX24" s="689"/>
      <c r="CY24" s="735"/>
      <c r="CZ24" s="736">
        <v>22.6</v>
      </c>
      <c r="DA24" s="705"/>
      <c r="DB24" s="705"/>
      <c r="DC24" s="739"/>
      <c r="DD24" s="734">
        <v>832604</v>
      </c>
      <c r="DE24" s="689"/>
      <c r="DF24" s="689"/>
      <c r="DG24" s="689"/>
      <c r="DH24" s="689"/>
      <c r="DI24" s="689"/>
      <c r="DJ24" s="689"/>
      <c r="DK24" s="735"/>
      <c r="DL24" s="734">
        <v>816662</v>
      </c>
      <c r="DM24" s="689"/>
      <c r="DN24" s="689"/>
      <c r="DO24" s="689"/>
      <c r="DP24" s="689"/>
      <c r="DQ24" s="689"/>
      <c r="DR24" s="689"/>
      <c r="DS24" s="689"/>
      <c r="DT24" s="689"/>
      <c r="DU24" s="689"/>
      <c r="DV24" s="735"/>
      <c r="DW24" s="736">
        <v>46.9</v>
      </c>
      <c r="DX24" s="705"/>
      <c r="DY24" s="705"/>
      <c r="DZ24" s="705"/>
      <c r="EA24" s="705"/>
      <c r="EB24" s="705"/>
      <c r="EC24" s="737"/>
    </row>
    <row r="25" spans="2:133" ht="11.25" customHeight="1" x14ac:dyDescent="0.15">
      <c r="B25" s="620" t="s">
        <v>289</v>
      </c>
      <c r="C25" s="621"/>
      <c r="D25" s="621"/>
      <c r="E25" s="621"/>
      <c r="F25" s="621"/>
      <c r="G25" s="621"/>
      <c r="H25" s="621"/>
      <c r="I25" s="621"/>
      <c r="J25" s="621"/>
      <c r="K25" s="621"/>
      <c r="L25" s="621"/>
      <c r="M25" s="621"/>
      <c r="N25" s="621"/>
      <c r="O25" s="621"/>
      <c r="P25" s="621"/>
      <c r="Q25" s="622"/>
      <c r="R25" s="623">
        <v>93355</v>
      </c>
      <c r="S25" s="626"/>
      <c r="T25" s="626"/>
      <c r="U25" s="626"/>
      <c r="V25" s="626"/>
      <c r="W25" s="626"/>
      <c r="X25" s="626"/>
      <c r="Y25" s="627"/>
      <c r="Z25" s="685">
        <v>2</v>
      </c>
      <c r="AA25" s="685"/>
      <c r="AB25" s="685"/>
      <c r="AC25" s="685"/>
      <c r="AD25" s="686" t="s">
        <v>241</v>
      </c>
      <c r="AE25" s="686"/>
      <c r="AF25" s="686"/>
      <c r="AG25" s="686"/>
      <c r="AH25" s="686"/>
      <c r="AI25" s="686"/>
      <c r="AJ25" s="686"/>
      <c r="AK25" s="686"/>
      <c r="AL25" s="628" t="s">
        <v>241</v>
      </c>
      <c r="AM25" s="629"/>
      <c r="AN25" s="629"/>
      <c r="AO25" s="687"/>
      <c r="AP25" s="731" t="s">
        <v>290</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291</v>
      </c>
      <c r="CE25" s="664"/>
      <c r="CF25" s="664"/>
      <c r="CG25" s="664"/>
      <c r="CH25" s="664"/>
      <c r="CI25" s="664"/>
      <c r="CJ25" s="664"/>
      <c r="CK25" s="664"/>
      <c r="CL25" s="664"/>
      <c r="CM25" s="664"/>
      <c r="CN25" s="664"/>
      <c r="CO25" s="664"/>
      <c r="CP25" s="664"/>
      <c r="CQ25" s="665"/>
      <c r="CR25" s="623">
        <v>665223</v>
      </c>
      <c r="CS25" s="624"/>
      <c r="CT25" s="624"/>
      <c r="CU25" s="624"/>
      <c r="CV25" s="624"/>
      <c r="CW25" s="624"/>
      <c r="CX25" s="624"/>
      <c r="CY25" s="625"/>
      <c r="CZ25" s="628">
        <v>14.9</v>
      </c>
      <c r="DA25" s="657"/>
      <c r="DB25" s="657"/>
      <c r="DC25" s="658"/>
      <c r="DD25" s="631">
        <v>549621</v>
      </c>
      <c r="DE25" s="624"/>
      <c r="DF25" s="624"/>
      <c r="DG25" s="624"/>
      <c r="DH25" s="624"/>
      <c r="DI25" s="624"/>
      <c r="DJ25" s="624"/>
      <c r="DK25" s="625"/>
      <c r="DL25" s="631">
        <v>533679</v>
      </c>
      <c r="DM25" s="624"/>
      <c r="DN25" s="624"/>
      <c r="DO25" s="624"/>
      <c r="DP25" s="624"/>
      <c r="DQ25" s="624"/>
      <c r="DR25" s="624"/>
      <c r="DS25" s="624"/>
      <c r="DT25" s="624"/>
      <c r="DU25" s="624"/>
      <c r="DV25" s="625"/>
      <c r="DW25" s="628">
        <v>30.7</v>
      </c>
      <c r="DX25" s="657"/>
      <c r="DY25" s="657"/>
      <c r="DZ25" s="657"/>
      <c r="EA25" s="657"/>
      <c r="EB25" s="657"/>
      <c r="EC25" s="659"/>
    </row>
    <row r="26" spans="2:133" ht="11.25" customHeight="1" x14ac:dyDescent="0.15">
      <c r="B26" s="620" t="s">
        <v>292</v>
      </c>
      <c r="C26" s="621"/>
      <c r="D26" s="621"/>
      <c r="E26" s="621"/>
      <c r="F26" s="621"/>
      <c r="G26" s="621"/>
      <c r="H26" s="621"/>
      <c r="I26" s="621"/>
      <c r="J26" s="621"/>
      <c r="K26" s="621"/>
      <c r="L26" s="621"/>
      <c r="M26" s="621"/>
      <c r="N26" s="621"/>
      <c r="O26" s="621"/>
      <c r="P26" s="621"/>
      <c r="Q26" s="622"/>
      <c r="R26" s="623">
        <v>9206</v>
      </c>
      <c r="S26" s="626"/>
      <c r="T26" s="626"/>
      <c r="U26" s="626"/>
      <c r="V26" s="626"/>
      <c r="W26" s="626"/>
      <c r="X26" s="626"/>
      <c r="Y26" s="627"/>
      <c r="Z26" s="685">
        <v>0.2</v>
      </c>
      <c r="AA26" s="685"/>
      <c r="AB26" s="685"/>
      <c r="AC26" s="685"/>
      <c r="AD26" s="686" t="s">
        <v>127</v>
      </c>
      <c r="AE26" s="686"/>
      <c r="AF26" s="686"/>
      <c r="AG26" s="686"/>
      <c r="AH26" s="686"/>
      <c r="AI26" s="686"/>
      <c r="AJ26" s="686"/>
      <c r="AK26" s="686"/>
      <c r="AL26" s="628" t="s">
        <v>127</v>
      </c>
      <c r="AM26" s="629"/>
      <c r="AN26" s="629"/>
      <c r="AO26" s="687"/>
      <c r="AP26" s="731" t="s">
        <v>293</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241</v>
      </c>
      <c r="BP26" s="685"/>
      <c r="BQ26" s="685"/>
      <c r="BR26" s="685"/>
      <c r="BS26" s="631" t="s">
        <v>127</v>
      </c>
      <c r="BT26" s="626"/>
      <c r="BU26" s="626"/>
      <c r="BV26" s="626"/>
      <c r="BW26" s="626"/>
      <c r="BX26" s="626"/>
      <c r="BY26" s="626"/>
      <c r="BZ26" s="626"/>
      <c r="CA26" s="626"/>
      <c r="CB26" s="666"/>
      <c r="CD26" s="667" t="s">
        <v>294</v>
      </c>
      <c r="CE26" s="664"/>
      <c r="CF26" s="664"/>
      <c r="CG26" s="664"/>
      <c r="CH26" s="664"/>
      <c r="CI26" s="664"/>
      <c r="CJ26" s="664"/>
      <c r="CK26" s="664"/>
      <c r="CL26" s="664"/>
      <c r="CM26" s="664"/>
      <c r="CN26" s="664"/>
      <c r="CO26" s="664"/>
      <c r="CP26" s="664"/>
      <c r="CQ26" s="665"/>
      <c r="CR26" s="623">
        <v>436567</v>
      </c>
      <c r="CS26" s="626"/>
      <c r="CT26" s="626"/>
      <c r="CU26" s="626"/>
      <c r="CV26" s="626"/>
      <c r="CW26" s="626"/>
      <c r="CX26" s="626"/>
      <c r="CY26" s="627"/>
      <c r="CZ26" s="628">
        <v>9.8000000000000007</v>
      </c>
      <c r="DA26" s="657"/>
      <c r="DB26" s="657"/>
      <c r="DC26" s="658"/>
      <c r="DD26" s="631">
        <v>330666</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295</v>
      </c>
      <c r="C27" s="621"/>
      <c r="D27" s="621"/>
      <c r="E27" s="621"/>
      <c r="F27" s="621"/>
      <c r="G27" s="621"/>
      <c r="H27" s="621"/>
      <c r="I27" s="621"/>
      <c r="J27" s="621"/>
      <c r="K27" s="621"/>
      <c r="L27" s="621"/>
      <c r="M27" s="621"/>
      <c r="N27" s="621"/>
      <c r="O27" s="621"/>
      <c r="P27" s="621"/>
      <c r="Q27" s="622"/>
      <c r="R27" s="623">
        <v>56594</v>
      </c>
      <c r="S27" s="626"/>
      <c r="T27" s="626"/>
      <c r="U27" s="626"/>
      <c r="V27" s="626"/>
      <c r="W27" s="626"/>
      <c r="X27" s="626"/>
      <c r="Y27" s="627"/>
      <c r="Z27" s="685">
        <v>1.2</v>
      </c>
      <c r="AA27" s="685"/>
      <c r="AB27" s="685"/>
      <c r="AC27" s="685"/>
      <c r="AD27" s="686" t="s">
        <v>127</v>
      </c>
      <c r="AE27" s="686"/>
      <c r="AF27" s="686"/>
      <c r="AG27" s="686"/>
      <c r="AH27" s="686"/>
      <c r="AI27" s="686"/>
      <c r="AJ27" s="686"/>
      <c r="AK27" s="686"/>
      <c r="AL27" s="628" t="s">
        <v>241</v>
      </c>
      <c r="AM27" s="629"/>
      <c r="AN27" s="629"/>
      <c r="AO27" s="687"/>
      <c r="AP27" s="620" t="s">
        <v>296</v>
      </c>
      <c r="AQ27" s="621"/>
      <c r="AR27" s="621"/>
      <c r="AS27" s="621"/>
      <c r="AT27" s="621"/>
      <c r="AU27" s="621"/>
      <c r="AV27" s="621"/>
      <c r="AW27" s="621"/>
      <c r="AX27" s="621"/>
      <c r="AY27" s="621"/>
      <c r="AZ27" s="621"/>
      <c r="BA27" s="621"/>
      <c r="BB27" s="621"/>
      <c r="BC27" s="621"/>
      <c r="BD27" s="621"/>
      <c r="BE27" s="621"/>
      <c r="BF27" s="622"/>
      <c r="BG27" s="623">
        <v>330247</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297</v>
      </c>
      <c r="CE27" s="664"/>
      <c r="CF27" s="664"/>
      <c r="CG27" s="664"/>
      <c r="CH27" s="664"/>
      <c r="CI27" s="664"/>
      <c r="CJ27" s="664"/>
      <c r="CK27" s="664"/>
      <c r="CL27" s="664"/>
      <c r="CM27" s="664"/>
      <c r="CN27" s="664"/>
      <c r="CO27" s="664"/>
      <c r="CP27" s="664"/>
      <c r="CQ27" s="665"/>
      <c r="CR27" s="623">
        <v>74385</v>
      </c>
      <c r="CS27" s="624"/>
      <c r="CT27" s="624"/>
      <c r="CU27" s="624"/>
      <c r="CV27" s="624"/>
      <c r="CW27" s="624"/>
      <c r="CX27" s="624"/>
      <c r="CY27" s="625"/>
      <c r="CZ27" s="628">
        <v>1.7</v>
      </c>
      <c r="DA27" s="657"/>
      <c r="DB27" s="657"/>
      <c r="DC27" s="658"/>
      <c r="DD27" s="631">
        <v>23657</v>
      </c>
      <c r="DE27" s="624"/>
      <c r="DF27" s="624"/>
      <c r="DG27" s="624"/>
      <c r="DH27" s="624"/>
      <c r="DI27" s="624"/>
      <c r="DJ27" s="624"/>
      <c r="DK27" s="625"/>
      <c r="DL27" s="631">
        <v>23657</v>
      </c>
      <c r="DM27" s="624"/>
      <c r="DN27" s="624"/>
      <c r="DO27" s="624"/>
      <c r="DP27" s="624"/>
      <c r="DQ27" s="624"/>
      <c r="DR27" s="624"/>
      <c r="DS27" s="624"/>
      <c r="DT27" s="624"/>
      <c r="DU27" s="624"/>
      <c r="DV27" s="625"/>
      <c r="DW27" s="628">
        <v>1.4</v>
      </c>
      <c r="DX27" s="657"/>
      <c r="DY27" s="657"/>
      <c r="DZ27" s="657"/>
      <c r="EA27" s="657"/>
      <c r="EB27" s="657"/>
      <c r="EC27" s="659"/>
    </row>
    <row r="28" spans="2:133" ht="11.25" customHeight="1" x14ac:dyDescent="0.15">
      <c r="B28" s="728" t="s">
        <v>298</v>
      </c>
      <c r="C28" s="729"/>
      <c r="D28" s="729"/>
      <c r="E28" s="729"/>
      <c r="F28" s="729"/>
      <c r="G28" s="729"/>
      <c r="H28" s="729"/>
      <c r="I28" s="729"/>
      <c r="J28" s="729"/>
      <c r="K28" s="729"/>
      <c r="L28" s="729"/>
      <c r="M28" s="729"/>
      <c r="N28" s="729"/>
      <c r="O28" s="729"/>
      <c r="P28" s="729"/>
      <c r="Q28" s="730"/>
      <c r="R28" s="623">
        <v>16852</v>
      </c>
      <c r="S28" s="626"/>
      <c r="T28" s="626"/>
      <c r="U28" s="626"/>
      <c r="V28" s="626"/>
      <c r="W28" s="626"/>
      <c r="X28" s="626"/>
      <c r="Y28" s="627"/>
      <c r="Z28" s="685">
        <v>0.4</v>
      </c>
      <c r="AA28" s="685"/>
      <c r="AB28" s="685"/>
      <c r="AC28" s="685"/>
      <c r="AD28" s="686">
        <v>16852</v>
      </c>
      <c r="AE28" s="686"/>
      <c r="AF28" s="686"/>
      <c r="AG28" s="686"/>
      <c r="AH28" s="686"/>
      <c r="AI28" s="686"/>
      <c r="AJ28" s="686"/>
      <c r="AK28" s="686"/>
      <c r="AL28" s="628">
        <v>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299</v>
      </c>
      <c r="CE28" s="664"/>
      <c r="CF28" s="664"/>
      <c r="CG28" s="664"/>
      <c r="CH28" s="664"/>
      <c r="CI28" s="664"/>
      <c r="CJ28" s="664"/>
      <c r="CK28" s="664"/>
      <c r="CL28" s="664"/>
      <c r="CM28" s="664"/>
      <c r="CN28" s="664"/>
      <c r="CO28" s="664"/>
      <c r="CP28" s="664"/>
      <c r="CQ28" s="665"/>
      <c r="CR28" s="623">
        <v>271191</v>
      </c>
      <c r="CS28" s="626"/>
      <c r="CT28" s="626"/>
      <c r="CU28" s="626"/>
      <c r="CV28" s="626"/>
      <c r="CW28" s="626"/>
      <c r="CX28" s="626"/>
      <c r="CY28" s="627"/>
      <c r="CZ28" s="628">
        <v>6.1</v>
      </c>
      <c r="DA28" s="657"/>
      <c r="DB28" s="657"/>
      <c r="DC28" s="658"/>
      <c r="DD28" s="631">
        <v>259326</v>
      </c>
      <c r="DE28" s="626"/>
      <c r="DF28" s="626"/>
      <c r="DG28" s="626"/>
      <c r="DH28" s="626"/>
      <c r="DI28" s="626"/>
      <c r="DJ28" s="626"/>
      <c r="DK28" s="627"/>
      <c r="DL28" s="631">
        <v>259326</v>
      </c>
      <c r="DM28" s="626"/>
      <c r="DN28" s="626"/>
      <c r="DO28" s="626"/>
      <c r="DP28" s="626"/>
      <c r="DQ28" s="626"/>
      <c r="DR28" s="626"/>
      <c r="DS28" s="626"/>
      <c r="DT28" s="626"/>
      <c r="DU28" s="626"/>
      <c r="DV28" s="627"/>
      <c r="DW28" s="628">
        <v>14.9</v>
      </c>
      <c r="DX28" s="657"/>
      <c r="DY28" s="657"/>
      <c r="DZ28" s="657"/>
      <c r="EA28" s="657"/>
      <c r="EB28" s="657"/>
      <c r="EC28" s="659"/>
    </row>
    <row r="29" spans="2:133" ht="11.25" customHeight="1" x14ac:dyDescent="0.15">
      <c r="B29" s="620" t="s">
        <v>300</v>
      </c>
      <c r="C29" s="621"/>
      <c r="D29" s="621"/>
      <c r="E29" s="621"/>
      <c r="F29" s="621"/>
      <c r="G29" s="621"/>
      <c r="H29" s="621"/>
      <c r="I29" s="621"/>
      <c r="J29" s="621"/>
      <c r="K29" s="621"/>
      <c r="L29" s="621"/>
      <c r="M29" s="621"/>
      <c r="N29" s="621"/>
      <c r="O29" s="621"/>
      <c r="P29" s="621"/>
      <c r="Q29" s="622"/>
      <c r="R29" s="623">
        <v>1700388</v>
      </c>
      <c r="S29" s="626"/>
      <c r="T29" s="626"/>
      <c r="U29" s="626"/>
      <c r="V29" s="626"/>
      <c r="W29" s="626"/>
      <c r="X29" s="626"/>
      <c r="Y29" s="627"/>
      <c r="Z29" s="685">
        <v>36.9</v>
      </c>
      <c r="AA29" s="685"/>
      <c r="AB29" s="685"/>
      <c r="AC29" s="685"/>
      <c r="AD29" s="686" t="s">
        <v>127</v>
      </c>
      <c r="AE29" s="686"/>
      <c r="AF29" s="686"/>
      <c r="AG29" s="686"/>
      <c r="AH29" s="686"/>
      <c r="AI29" s="686"/>
      <c r="AJ29" s="686"/>
      <c r="AK29" s="686"/>
      <c r="AL29" s="628" t="s">
        <v>241</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301</v>
      </c>
      <c r="BH29" s="725"/>
      <c r="BI29" s="725"/>
      <c r="BJ29" s="725"/>
      <c r="BK29" s="725"/>
      <c r="BL29" s="725"/>
      <c r="BM29" s="725"/>
      <c r="BN29" s="725"/>
      <c r="BO29" s="725"/>
      <c r="BP29" s="725"/>
      <c r="BQ29" s="726"/>
      <c r="BR29" s="697" t="s">
        <v>302</v>
      </c>
      <c r="BS29" s="725"/>
      <c r="BT29" s="725"/>
      <c r="BU29" s="725"/>
      <c r="BV29" s="725"/>
      <c r="BW29" s="725"/>
      <c r="BX29" s="725"/>
      <c r="BY29" s="725"/>
      <c r="BZ29" s="725"/>
      <c r="CA29" s="725"/>
      <c r="CB29" s="726"/>
      <c r="CD29" s="707" t="s">
        <v>303</v>
      </c>
      <c r="CE29" s="708"/>
      <c r="CF29" s="667" t="s">
        <v>70</v>
      </c>
      <c r="CG29" s="664"/>
      <c r="CH29" s="664"/>
      <c r="CI29" s="664"/>
      <c r="CJ29" s="664"/>
      <c r="CK29" s="664"/>
      <c r="CL29" s="664"/>
      <c r="CM29" s="664"/>
      <c r="CN29" s="664"/>
      <c r="CO29" s="664"/>
      <c r="CP29" s="664"/>
      <c r="CQ29" s="665"/>
      <c r="CR29" s="623">
        <v>271191</v>
      </c>
      <c r="CS29" s="624"/>
      <c r="CT29" s="624"/>
      <c r="CU29" s="624"/>
      <c r="CV29" s="624"/>
      <c r="CW29" s="624"/>
      <c r="CX29" s="624"/>
      <c r="CY29" s="625"/>
      <c r="CZ29" s="628">
        <v>6.1</v>
      </c>
      <c r="DA29" s="657"/>
      <c r="DB29" s="657"/>
      <c r="DC29" s="658"/>
      <c r="DD29" s="631">
        <v>259326</v>
      </c>
      <c r="DE29" s="624"/>
      <c r="DF29" s="624"/>
      <c r="DG29" s="624"/>
      <c r="DH29" s="624"/>
      <c r="DI29" s="624"/>
      <c r="DJ29" s="624"/>
      <c r="DK29" s="625"/>
      <c r="DL29" s="631">
        <v>259326</v>
      </c>
      <c r="DM29" s="624"/>
      <c r="DN29" s="624"/>
      <c r="DO29" s="624"/>
      <c r="DP29" s="624"/>
      <c r="DQ29" s="624"/>
      <c r="DR29" s="624"/>
      <c r="DS29" s="624"/>
      <c r="DT29" s="624"/>
      <c r="DU29" s="624"/>
      <c r="DV29" s="625"/>
      <c r="DW29" s="628">
        <v>14.9</v>
      </c>
      <c r="DX29" s="657"/>
      <c r="DY29" s="657"/>
      <c r="DZ29" s="657"/>
      <c r="EA29" s="657"/>
      <c r="EB29" s="657"/>
      <c r="EC29" s="659"/>
    </row>
    <row r="30" spans="2:133" ht="11.25" customHeight="1" x14ac:dyDescent="0.15">
      <c r="B30" s="620" t="s">
        <v>304</v>
      </c>
      <c r="C30" s="621"/>
      <c r="D30" s="621"/>
      <c r="E30" s="621"/>
      <c r="F30" s="621"/>
      <c r="G30" s="621"/>
      <c r="H30" s="621"/>
      <c r="I30" s="621"/>
      <c r="J30" s="621"/>
      <c r="K30" s="621"/>
      <c r="L30" s="621"/>
      <c r="M30" s="621"/>
      <c r="N30" s="621"/>
      <c r="O30" s="621"/>
      <c r="P30" s="621"/>
      <c r="Q30" s="622"/>
      <c r="R30" s="623">
        <v>50680</v>
      </c>
      <c r="S30" s="626"/>
      <c r="T30" s="626"/>
      <c r="U30" s="626"/>
      <c r="V30" s="626"/>
      <c r="W30" s="626"/>
      <c r="X30" s="626"/>
      <c r="Y30" s="627"/>
      <c r="Z30" s="685">
        <v>1.1000000000000001</v>
      </c>
      <c r="AA30" s="685"/>
      <c r="AB30" s="685"/>
      <c r="AC30" s="685"/>
      <c r="AD30" s="686">
        <v>16321</v>
      </c>
      <c r="AE30" s="686"/>
      <c r="AF30" s="686"/>
      <c r="AG30" s="686"/>
      <c r="AH30" s="686"/>
      <c r="AI30" s="686"/>
      <c r="AJ30" s="686"/>
      <c r="AK30" s="686"/>
      <c r="AL30" s="628">
        <v>1</v>
      </c>
      <c r="AM30" s="629"/>
      <c r="AN30" s="629"/>
      <c r="AO30" s="687"/>
      <c r="AP30" s="713" t="s">
        <v>305</v>
      </c>
      <c r="AQ30" s="714"/>
      <c r="AR30" s="714"/>
      <c r="AS30" s="714"/>
      <c r="AT30" s="719" t="s">
        <v>306</v>
      </c>
      <c r="AU30" s="230"/>
      <c r="AV30" s="230"/>
      <c r="AW30" s="230"/>
      <c r="AX30" s="722" t="s">
        <v>185</v>
      </c>
      <c r="AY30" s="723"/>
      <c r="AZ30" s="723"/>
      <c r="BA30" s="723"/>
      <c r="BB30" s="723"/>
      <c r="BC30" s="723"/>
      <c r="BD30" s="723"/>
      <c r="BE30" s="723"/>
      <c r="BF30" s="724"/>
      <c r="BG30" s="703">
        <v>99</v>
      </c>
      <c r="BH30" s="704"/>
      <c r="BI30" s="704"/>
      <c r="BJ30" s="704"/>
      <c r="BK30" s="704"/>
      <c r="BL30" s="704"/>
      <c r="BM30" s="705">
        <v>90.9</v>
      </c>
      <c r="BN30" s="704"/>
      <c r="BO30" s="704"/>
      <c r="BP30" s="704"/>
      <c r="BQ30" s="706"/>
      <c r="BR30" s="703">
        <v>99.4</v>
      </c>
      <c r="BS30" s="704"/>
      <c r="BT30" s="704"/>
      <c r="BU30" s="704"/>
      <c r="BV30" s="704"/>
      <c r="BW30" s="704"/>
      <c r="BX30" s="705">
        <v>90.7</v>
      </c>
      <c r="BY30" s="704"/>
      <c r="BZ30" s="704"/>
      <c r="CA30" s="704"/>
      <c r="CB30" s="706"/>
      <c r="CD30" s="709"/>
      <c r="CE30" s="710"/>
      <c r="CF30" s="667" t="s">
        <v>307</v>
      </c>
      <c r="CG30" s="664"/>
      <c r="CH30" s="664"/>
      <c r="CI30" s="664"/>
      <c r="CJ30" s="664"/>
      <c r="CK30" s="664"/>
      <c r="CL30" s="664"/>
      <c r="CM30" s="664"/>
      <c r="CN30" s="664"/>
      <c r="CO30" s="664"/>
      <c r="CP30" s="664"/>
      <c r="CQ30" s="665"/>
      <c r="CR30" s="623">
        <v>257451</v>
      </c>
      <c r="CS30" s="626"/>
      <c r="CT30" s="626"/>
      <c r="CU30" s="626"/>
      <c r="CV30" s="626"/>
      <c r="CW30" s="626"/>
      <c r="CX30" s="626"/>
      <c r="CY30" s="627"/>
      <c r="CZ30" s="628">
        <v>5.8</v>
      </c>
      <c r="DA30" s="657"/>
      <c r="DB30" s="657"/>
      <c r="DC30" s="658"/>
      <c r="DD30" s="631">
        <v>246737</v>
      </c>
      <c r="DE30" s="626"/>
      <c r="DF30" s="626"/>
      <c r="DG30" s="626"/>
      <c r="DH30" s="626"/>
      <c r="DI30" s="626"/>
      <c r="DJ30" s="626"/>
      <c r="DK30" s="627"/>
      <c r="DL30" s="631">
        <v>246737</v>
      </c>
      <c r="DM30" s="626"/>
      <c r="DN30" s="626"/>
      <c r="DO30" s="626"/>
      <c r="DP30" s="626"/>
      <c r="DQ30" s="626"/>
      <c r="DR30" s="626"/>
      <c r="DS30" s="626"/>
      <c r="DT30" s="626"/>
      <c r="DU30" s="626"/>
      <c r="DV30" s="627"/>
      <c r="DW30" s="628">
        <v>14.2</v>
      </c>
      <c r="DX30" s="657"/>
      <c r="DY30" s="657"/>
      <c r="DZ30" s="657"/>
      <c r="EA30" s="657"/>
      <c r="EB30" s="657"/>
      <c r="EC30" s="659"/>
    </row>
    <row r="31" spans="2:133" ht="11.25" customHeight="1" x14ac:dyDescent="0.15">
      <c r="B31" s="620" t="s">
        <v>308</v>
      </c>
      <c r="C31" s="621"/>
      <c r="D31" s="621"/>
      <c r="E31" s="621"/>
      <c r="F31" s="621"/>
      <c r="G31" s="621"/>
      <c r="H31" s="621"/>
      <c r="I31" s="621"/>
      <c r="J31" s="621"/>
      <c r="K31" s="621"/>
      <c r="L31" s="621"/>
      <c r="M31" s="621"/>
      <c r="N31" s="621"/>
      <c r="O31" s="621"/>
      <c r="P31" s="621"/>
      <c r="Q31" s="622"/>
      <c r="R31" s="623">
        <v>250</v>
      </c>
      <c r="S31" s="626"/>
      <c r="T31" s="626"/>
      <c r="U31" s="626"/>
      <c r="V31" s="626"/>
      <c r="W31" s="626"/>
      <c r="X31" s="626"/>
      <c r="Y31" s="627"/>
      <c r="Z31" s="685">
        <v>0</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98.6</v>
      </c>
      <c r="BH31" s="624"/>
      <c r="BI31" s="624"/>
      <c r="BJ31" s="624"/>
      <c r="BK31" s="624"/>
      <c r="BL31" s="624"/>
      <c r="BM31" s="629">
        <v>98.1</v>
      </c>
      <c r="BN31" s="702"/>
      <c r="BO31" s="702"/>
      <c r="BP31" s="702"/>
      <c r="BQ31" s="663"/>
      <c r="BR31" s="701">
        <v>99.7</v>
      </c>
      <c r="BS31" s="624"/>
      <c r="BT31" s="624"/>
      <c r="BU31" s="624"/>
      <c r="BV31" s="624"/>
      <c r="BW31" s="624"/>
      <c r="BX31" s="629">
        <v>98.2</v>
      </c>
      <c r="BY31" s="702"/>
      <c r="BZ31" s="702"/>
      <c r="CA31" s="702"/>
      <c r="CB31" s="663"/>
      <c r="CD31" s="709"/>
      <c r="CE31" s="710"/>
      <c r="CF31" s="667" t="s">
        <v>311</v>
      </c>
      <c r="CG31" s="664"/>
      <c r="CH31" s="664"/>
      <c r="CI31" s="664"/>
      <c r="CJ31" s="664"/>
      <c r="CK31" s="664"/>
      <c r="CL31" s="664"/>
      <c r="CM31" s="664"/>
      <c r="CN31" s="664"/>
      <c r="CO31" s="664"/>
      <c r="CP31" s="664"/>
      <c r="CQ31" s="665"/>
      <c r="CR31" s="623">
        <v>13740</v>
      </c>
      <c r="CS31" s="624"/>
      <c r="CT31" s="624"/>
      <c r="CU31" s="624"/>
      <c r="CV31" s="624"/>
      <c r="CW31" s="624"/>
      <c r="CX31" s="624"/>
      <c r="CY31" s="625"/>
      <c r="CZ31" s="628">
        <v>0.3</v>
      </c>
      <c r="DA31" s="657"/>
      <c r="DB31" s="657"/>
      <c r="DC31" s="658"/>
      <c r="DD31" s="631">
        <v>12589</v>
      </c>
      <c r="DE31" s="624"/>
      <c r="DF31" s="624"/>
      <c r="DG31" s="624"/>
      <c r="DH31" s="624"/>
      <c r="DI31" s="624"/>
      <c r="DJ31" s="624"/>
      <c r="DK31" s="625"/>
      <c r="DL31" s="631">
        <v>12589</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312</v>
      </c>
      <c r="C32" s="621"/>
      <c r="D32" s="621"/>
      <c r="E32" s="621"/>
      <c r="F32" s="621"/>
      <c r="G32" s="621"/>
      <c r="H32" s="621"/>
      <c r="I32" s="621"/>
      <c r="J32" s="621"/>
      <c r="K32" s="621"/>
      <c r="L32" s="621"/>
      <c r="M32" s="621"/>
      <c r="N32" s="621"/>
      <c r="O32" s="621"/>
      <c r="P32" s="621"/>
      <c r="Q32" s="622"/>
      <c r="R32" s="623">
        <v>195903</v>
      </c>
      <c r="S32" s="626"/>
      <c r="T32" s="626"/>
      <c r="U32" s="626"/>
      <c r="V32" s="626"/>
      <c r="W32" s="626"/>
      <c r="X32" s="626"/>
      <c r="Y32" s="627"/>
      <c r="Z32" s="685">
        <v>4.2</v>
      </c>
      <c r="AA32" s="685"/>
      <c r="AB32" s="685"/>
      <c r="AC32" s="685"/>
      <c r="AD32" s="686" t="s">
        <v>241</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99.1</v>
      </c>
      <c r="BH32" s="639"/>
      <c r="BI32" s="639"/>
      <c r="BJ32" s="639"/>
      <c r="BK32" s="639"/>
      <c r="BL32" s="639"/>
      <c r="BM32" s="683">
        <v>82.5</v>
      </c>
      <c r="BN32" s="639"/>
      <c r="BO32" s="639"/>
      <c r="BP32" s="639"/>
      <c r="BQ32" s="676"/>
      <c r="BR32" s="700">
        <v>99</v>
      </c>
      <c r="BS32" s="639"/>
      <c r="BT32" s="639"/>
      <c r="BU32" s="639"/>
      <c r="BV32" s="639"/>
      <c r="BW32" s="639"/>
      <c r="BX32" s="683">
        <v>82.5</v>
      </c>
      <c r="BY32" s="639"/>
      <c r="BZ32" s="639"/>
      <c r="CA32" s="639"/>
      <c r="CB32" s="676"/>
      <c r="CD32" s="711"/>
      <c r="CE32" s="712"/>
      <c r="CF32" s="667" t="s">
        <v>314</v>
      </c>
      <c r="CG32" s="664"/>
      <c r="CH32" s="664"/>
      <c r="CI32" s="664"/>
      <c r="CJ32" s="664"/>
      <c r="CK32" s="664"/>
      <c r="CL32" s="664"/>
      <c r="CM32" s="664"/>
      <c r="CN32" s="664"/>
      <c r="CO32" s="664"/>
      <c r="CP32" s="664"/>
      <c r="CQ32" s="665"/>
      <c r="CR32" s="623" t="s">
        <v>127</v>
      </c>
      <c r="CS32" s="626"/>
      <c r="CT32" s="626"/>
      <c r="CU32" s="626"/>
      <c r="CV32" s="626"/>
      <c r="CW32" s="626"/>
      <c r="CX32" s="626"/>
      <c r="CY32" s="627"/>
      <c r="CZ32" s="628" t="s">
        <v>241</v>
      </c>
      <c r="DA32" s="657"/>
      <c r="DB32" s="657"/>
      <c r="DC32" s="658"/>
      <c r="DD32" s="631" t="s">
        <v>241</v>
      </c>
      <c r="DE32" s="626"/>
      <c r="DF32" s="626"/>
      <c r="DG32" s="626"/>
      <c r="DH32" s="626"/>
      <c r="DI32" s="626"/>
      <c r="DJ32" s="626"/>
      <c r="DK32" s="627"/>
      <c r="DL32" s="631" t="s">
        <v>241</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315</v>
      </c>
      <c r="C33" s="621"/>
      <c r="D33" s="621"/>
      <c r="E33" s="621"/>
      <c r="F33" s="621"/>
      <c r="G33" s="621"/>
      <c r="H33" s="621"/>
      <c r="I33" s="621"/>
      <c r="J33" s="621"/>
      <c r="K33" s="621"/>
      <c r="L33" s="621"/>
      <c r="M33" s="621"/>
      <c r="N33" s="621"/>
      <c r="O33" s="621"/>
      <c r="P33" s="621"/>
      <c r="Q33" s="622"/>
      <c r="R33" s="623">
        <v>213745</v>
      </c>
      <c r="S33" s="626"/>
      <c r="T33" s="626"/>
      <c r="U33" s="626"/>
      <c r="V33" s="626"/>
      <c r="W33" s="626"/>
      <c r="X33" s="626"/>
      <c r="Y33" s="627"/>
      <c r="Z33" s="685">
        <v>4.5999999999999996</v>
      </c>
      <c r="AA33" s="685"/>
      <c r="AB33" s="685"/>
      <c r="AC33" s="685"/>
      <c r="AD33" s="686" t="s">
        <v>127</v>
      </c>
      <c r="AE33" s="686"/>
      <c r="AF33" s="686"/>
      <c r="AG33" s="686"/>
      <c r="AH33" s="686"/>
      <c r="AI33" s="686"/>
      <c r="AJ33" s="686"/>
      <c r="AK33" s="686"/>
      <c r="AL33" s="628" t="s">
        <v>241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1936119</v>
      </c>
      <c r="CS33" s="624"/>
      <c r="CT33" s="624"/>
      <c r="CU33" s="624"/>
      <c r="CV33" s="624"/>
      <c r="CW33" s="624"/>
      <c r="CX33" s="624"/>
      <c r="CY33" s="625"/>
      <c r="CZ33" s="628">
        <v>43.3</v>
      </c>
      <c r="DA33" s="657"/>
      <c r="DB33" s="657"/>
      <c r="DC33" s="658"/>
      <c r="DD33" s="631">
        <v>1124516</v>
      </c>
      <c r="DE33" s="624"/>
      <c r="DF33" s="624"/>
      <c r="DG33" s="624"/>
      <c r="DH33" s="624"/>
      <c r="DI33" s="624"/>
      <c r="DJ33" s="624"/>
      <c r="DK33" s="625"/>
      <c r="DL33" s="631">
        <v>693527</v>
      </c>
      <c r="DM33" s="624"/>
      <c r="DN33" s="624"/>
      <c r="DO33" s="624"/>
      <c r="DP33" s="624"/>
      <c r="DQ33" s="624"/>
      <c r="DR33" s="624"/>
      <c r="DS33" s="624"/>
      <c r="DT33" s="624"/>
      <c r="DU33" s="624"/>
      <c r="DV33" s="625"/>
      <c r="DW33" s="628">
        <v>39.9</v>
      </c>
      <c r="DX33" s="657"/>
      <c r="DY33" s="657"/>
      <c r="DZ33" s="657"/>
      <c r="EA33" s="657"/>
      <c r="EB33" s="657"/>
      <c r="EC33" s="659"/>
    </row>
    <row r="34" spans="2:133" ht="11.25" customHeight="1" x14ac:dyDescent="0.15">
      <c r="B34" s="620" t="s">
        <v>317</v>
      </c>
      <c r="C34" s="621"/>
      <c r="D34" s="621"/>
      <c r="E34" s="621"/>
      <c r="F34" s="621"/>
      <c r="G34" s="621"/>
      <c r="H34" s="621"/>
      <c r="I34" s="621"/>
      <c r="J34" s="621"/>
      <c r="K34" s="621"/>
      <c r="L34" s="621"/>
      <c r="M34" s="621"/>
      <c r="N34" s="621"/>
      <c r="O34" s="621"/>
      <c r="P34" s="621"/>
      <c r="Q34" s="622"/>
      <c r="R34" s="623">
        <v>88012</v>
      </c>
      <c r="S34" s="626"/>
      <c r="T34" s="626"/>
      <c r="U34" s="626"/>
      <c r="V34" s="626"/>
      <c r="W34" s="626"/>
      <c r="X34" s="626"/>
      <c r="Y34" s="627"/>
      <c r="Z34" s="685">
        <v>1.9</v>
      </c>
      <c r="AA34" s="685"/>
      <c r="AB34" s="685"/>
      <c r="AC34" s="685"/>
      <c r="AD34" s="686">
        <v>18295</v>
      </c>
      <c r="AE34" s="686"/>
      <c r="AF34" s="686"/>
      <c r="AG34" s="686"/>
      <c r="AH34" s="686"/>
      <c r="AI34" s="686"/>
      <c r="AJ34" s="686"/>
      <c r="AK34" s="686"/>
      <c r="AL34" s="628">
        <v>1.1000000000000001</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931840</v>
      </c>
      <c r="CS34" s="626"/>
      <c r="CT34" s="626"/>
      <c r="CU34" s="626"/>
      <c r="CV34" s="626"/>
      <c r="CW34" s="626"/>
      <c r="CX34" s="626"/>
      <c r="CY34" s="627"/>
      <c r="CZ34" s="628">
        <v>20.8</v>
      </c>
      <c r="DA34" s="657"/>
      <c r="DB34" s="657"/>
      <c r="DC34" s="658"/>
      <c r="DD34" s="631">
        <v>369395</v>
      </c>
      <c r="DE34" s="626"/>
      <c r="DF34" s="626"/>
      <c r="DG34" s="626"/>
      <c r="DH34" s="626"/>
      <c r="DI34" s="626"/>
      <c r="DJ34" s="626"/>
      <c r="DK34" s="627"/>
      <c r="DL34" s="631">
        <v>314207</v>
      </c>
      <c r="DM34" s="626"/>
      <c r="DN34" s="626"/>
      <c r="DO34" s="626"/>
      <c r="DP34" s="626"/>
      <c r="DQ34" s="626"/>
      <c r="DR34" s="626"/>
      <c r="DS34" s="626"/>
      <c r="DT34" s="626"/>
      <c r="DU34" s="626"/>
      <c r="DV34" s="627"/>
      <c r="DW34" s="628">
        <v>18.100000000000001</v>
      </c>
      <c r="DX34" s="657"/>
      <c r="DY34" s="657"/>
      <c r="DZ34" s="657"/>
      <c r="EA34" s="657"/>
      <c r="EB34" s="657"/>
      <c r="EC34" s="659"/>
    </row>
    <row r="35" spans="2:133" ht="11.25" customHeight="1" x14ac:dyDescent="0.15">
      <c r="B35" s="620" t="s">
        <v>321</v>
      </c>
      <c r="C35" s="621"/>
      <c r="D35" s="621"/>
      <c r="E35" s="621"/>
      <c r="F35" s="621"/>
      <c r="G35" s="621"/>
      <c r="H35" s="621"/>
      <c r="I35" s="621"/>
      <c r="J35" s="621"/>
      <c r="K35" s="621"/>
      <c r="L35" s="621"/>
      <c r="M35" s="621"/>
      <c r="N35" s="621"/>
      <c r="O35" s="621"/>
      <c r="P35" s="621"/>
      <c r="Q35" s="622"/>
      <c r="R35" s="623">
        <v>370226</v>
      </c>
      <c r="S35" s="626"/>
      <c r="T35" s="626"/>
      <c r="U35" s="626"/>
      <c r="V35" s="626"/>
      <c r="W35" s="626"/>
      <c r="X35" s="626"/>
      <c r="Y35" s="627"/>
      <c r="Z35" s="685">
        <v>8</v>
      </c>
      <c r="AA35" s="685"/>
      <c r="AB35" s="685"/>
      <c r="AC35" s="685"/>
      <c r="AD35" s="686" t="s">
        <v>127</v>
      </c>
      <c r="AE35" s="686"/>
      <c r="AF35" s="686"/>
      <c r="AG35" s="686"/>
      <c r="AH35" s="686"/>
      <c r="AI35" s="686"/>
      <c r="AJ35" s="686"/>
      <c r="AK35" s="686"/>
      <c r="AL35" s="628" t="s">
        <v>241</v>
      </c>
      <c r="AM35" s="629"/>
      <c r="AN35" s="629"/>
      <c r="AO35" s="687"/>
      <c r="AP35" s="234"/>
      <c r="AQ35" s="691" t="s">
        <v>322</v>
      </c>
      <c r="AR35" s="692"/>
      <c r="AS35" s="692"/>
      <c r="AT35" s="692"/>
      <c r="AU35" s="692"/>
      <c r="AV35" s="692"/>
      <c r="AW35" s="692"/>
      <c r="AX35" s="692"/>
      <c r="AY35" s="693"/>
      <c r="AZ35" s="688">
        <v>451568</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11208</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135364</v>
      </c>
      <c r="CS35" s="624"/>
      <c r="CT35" s="624"/>
      <c r="CU35" s="624"/>
      <c r="CV35" s="624"/>
      <c r="CW35" s="624"/>
      <c r="CX35" s="624"/>
      <c r="CY35" s="625"/>
      <c r="CZ35" s="628">
        <v>3</v>
      </c>
      <c r="DA35" s="657"/>
      <c r="DB35" s="657"/>
      <c r="DC35" s="658"/>
      <c r="DD35" s="631">
        <v>23132</v>
      </c>
      <c r="DE35" s="624"/>
      <c r="DF35" s="624"/>
      <c r="DG35" s="624"/>
      <c r="DH35" s="624"/>
      <c r="DI35" s="624"/>
      <c r="DJ35" s="624"/>
      <c r="DK35" s="625"/>
      <c r="DL35" s="631">
        <v>23132</v>
      </c>
      <c r="DM35" s="624"/>
      <c r="DN35" s="624"/>
      <c r="DO35" s="624"/>
      <c r="DP35" s="624"/>
      <c r="DQ35" s="624"/>
      <c r="DR35" s="624"/>
      <c r="DS35" s="624"/>
      <c r="DT35" s="624"/>
      <c r="DU35" s="624"/>
      <c r="DV35" s="625"/>
      <c r="DW35" s="628">
        <v>1.3</v>
      </c>
      <c r="DX35" s="657"/>
      <c r="DY35" s="657"/>
      <c r="DZ35" s="657"/>
      <c r="EA35" s="657"/>
      <c r="EB35" s="657"/>
      <c r="EC35" s="659"/>
    </row>
    <row r="36" spans="2:133" ht="11.25" customHeight="1" x14ac:dyDescent="0.15">
      <c r="B36" s="620" t="s">
        <v>325</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326</v>
      </c>
      <c r="AR36" s="661"/>
      <c r="AS36" s="661"/>
      <c r="AT36" s="661"/>
      <c r="AU36" s="661"/>
      <c r="AV36" s="661"/>
      <c r="AW36" s="661"/>
      <c r="AX36" s="661"/>
      <c r="AY36" s="662"/>
      <c r="AZ36" s="623">
        <v>203223</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-40351</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271408</v>
      </c>
      <c r="CS36" s="626"/>
      <c r="CT36" s="626"/>
      <c r="CU36" s="626"/>
      <c r="CV36" s="626"/>
      <c r="CW36" s="626"/>
      <c r="CX36" s="626"/>
      <c r="CY36" s="627"/>
      <c r="CZ36" s="628">
        <v>6.1</v>
      </c>
      <c r="DA36" s="657"/>
      <c r="DB36" s="657"/>
      <c r="DC36" s="658"/>
      <c r="DD36" s="631">
        <v>167386</v>
      </c>
      <c r="DE36" s="626"/>
      <c r="DF36" s="626"/>
      <c r="DG36" s="626"/>
      <c r="DH36" s="626"/>
      <c r="DI36" s="626"/>
      <c r="DJ36" s="626"/>
      <c r="DK36" s="627"/>
      <c r="DL36" s="631">
        <v>116562</v>
      </c>
      <c r="DM36" s="626"/>
      <c r="DN36" s="626"/>
      <c r="DO36" s="626"/>
      <c r="DP36" s="626"/>
      <c r="DQ36" s="626"/>
      <c r="DR36" s="626"/>
      <c r="DS36" s="626"/>
      <c r="DT36" s="626"/>
      <c r="DU36" s="626"/>
      <c r="DV36" s="627"/>
      <c r="DW36" s="628">
        <v>6.7</v>
      </c>
      <c r="DX36" s="657"/>
      <c r="DY36" s="657"/>
      <c r="DZ36" s="657"/>
      <c r="EA36" s="657"/>
      <c r="EB36" s="657"/>
      <c r="EC36" s="659"/>
    </row>
    <row r="37" spans="2:133" ht="11.25" customHeight="1" x14ac:dyDescent="0.15">
      <c r="B37" s="620" t="s">
        <v>329</v>
      </c>
      <c r="C37" s="621"/>
      <c r="D37" s="621"/>
      <c r="E37" s="621"/>
      <c r="F37" s="621"/>
      <c r="G37" s="621"/>
      <c r="H37" s="621"/>
      <c r="I37" s="621"/>
      <c r="J37" s="621"/>
      <c r="K37" s="621"/>
      <c r="L37" s="621"/>
      <c r="M37" s="621"/>
      <c r="N37" s="621"/>
      <c r="O37" s="621"/>
      <c r="P37" s="621"/>
      <c r="Q37" s="622"/>
      <c r="R37" s="623">
        <v>70226</v>
      </c>
      <c r="S37" s="626"/>
      <c r="T37" s="626"/>
      <c r="U37" s="626"/>
      <c r="V37" s="626"/>
      <c r="W37" s="626"/>
      <c r="X37" s="626"/>
      <c r="Y37" s="627"/>
      <c r="Z37" s="685">
        <v>1.5</v>
      </c>
      <c r="AA37" s="685"/>
      <c r="AB37" s="685"/>
      <c r="AC37" s="685"/>
      <c r="AD37" s="686" t="s">
        <v>127</v>
      </c>
      <c r="AE37" s="686"/>
      <c r="AF37" s="686"/>
      <c r="AG37" s="686"/>
      <c r="AH37" s="686"/>
      <c r="AI37" s="686"/>
      <c r="AJ37" s="686"/>
      <c r="AK37" s="686"/>
      <c r="AL37" s="628" t="s">
        <v>241</v>
      </c>
      <c r="AM37" s="629"/>
      <c r="AN37" s="629"/>
      <c r="AO37" s="687"/>
      <c r="AQ37" s="660" t="s">
        <v>330</v>
      </c>
      <c r="AR37" s="661"/>
      <c r="AS37" s="661"/>
      <c r="AT37" s="661"/>
      <c r="AU37" s="661"/>
      <c r="AV37" s="661"/>
      <c r="AW37" s="661"/>
      <c r="AX37" s="661"/>
      <c r="AY37" s="662"/>
      <c r="AZ37" s="623">
        <v>7527</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581</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43154</v>
      </c>
      <c r="CS37" s="624"/>
      <c r="CT37" s="624"/>
      <c r="CU37" s="624"/>
      <c r="CV37" s="624"/>
      <c r="CW37" s="624"/>
      <c r="CX37" s="624"/>
      <c r="CY37" s="625"/>
      <c r="CZ37" s="628">
        <v>1</v>
      </c>
      <c r="DA37" s="657"/>
      <c r="DB37" s="657"/>
      <c r="DC37" s="658"/>
      <c r="DD37" s="631">
        <v>43154</v>
      </c>
      <c r="DE37" s="624"/>
      <c r="DF37" s="624"/>
      <c r="DG37" s="624"/>
      <c r="DH37" s="624"/>
      <c r="DI37" s="624"/>
      <c r="DJ37" s="624"/>
      <c r="DK37" s="625"/>
      <c r="DL37" s="631">
        <v>41794</v>
      </c>
      <c r="DM37" s="624"/>
      <c r="DN37" s="624"/>
      <c r="DO37" s="624"/>
      <c r="DP37" s="624"/>
      <c r="DQ37" s="624"/>
      <c r="DR37" s="624"/>
      <c r="DS37" s="624"/>
      <c r="DT37" s="624"/>
      <c r="DU37" s="624"/>
      <c r="DV37" s="625"/>
      <c r="DW37" s="628">
        <v>2.4</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4611052</v>
      </c>
      <c r="S38" s="675"/>
      <c r="T38" s="675"/>
      <c r="U38" s="675"/>
      <c r="V38" s="675"/>
      <c r="W38" s="675"/>
      <c r="X38" s="675"/>
      <c r="Y38" s="680"/>
      <c r="Z38" s="681">
        <v>100</v>
      </c>
      <c r="AA38" s="681"/>
      <c r="AB38" s="681"/>
      <c r="AC38" s="681"/>
      <c r="AD38" s="682">
        <v>1669687</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t="s">
        <v>127</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950</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451568</v>
      </c>
      <c r="CS38" s="626"/>
      <c r="CT38" s="626"/>
      <c r="CU38" s="626"/>
      <c r="CV38" s="626"/>
      <c r="CW38" s="626"/>
      <c r="CX38" s="626"/>
      <c r="CY38" s="627"/>
      <c r="CZ38" s="628">
        <v>10.1</v>
      </c>
      <c r="DA38" s="657"/>
      <c r="DB38" s="657"/>
      <c r="DC38" s="658"/>
      <c r="DD38" s="631">
        <v>425872</v>
      </c>
      <c r="DE38" s="626"/>
      <c r="DF38" s="626"/>
      <c r="DG38" s="626"/>
      <c r="DH38" s="626"/>
      <c r="DI38" s="626"/>
      <c r="DJ38" s="626"/>
      <c r="DK38" s="627"/>
      <c r="DL38" s="631">
        <v>218066</v>
      </c>
      <c r="DM38" s="626"/>
      <c r="DN38" s="626"/>
      <c r="DO38" s="626"/>
      <c r="DP38" s="626"/>
      <c r="DQ38" s="626"/>
      <c r="DR38" s="626"/>
      <c r="DS38" s="626"/>
      <c r="DT38" s="626"/>
      <c r="DU38" s="626"/>
      <c r="DV38" s="627"/>
      <c r="DW38" s="628">
        <v>12.5</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3" t="s">
        <v>127</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75</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124379</v>
      </c>
      <c r="CS39" s="624"/>
      <c r="CT39" s="624"/>
      <c r="CU39" s="624"/>
      <c r="CV39" s="624"/>
      <c r="CW39" s="624"/>
      <c r="CX39" s="624"/>
      <c r="CY39" s="625"/>
      <c r="CZ39" s="628">
        <v>2.8</v>
      </c>
      <c r="DA39" s="657"/>
      <c r="DB39" s="657"/>
      <c r="DC39" s="658"/>
      <c r="DD39" s="631">
        <v>117171</v>
      </c>
      <c r="DE39" s="624"/>
      <c r="DF39" s="624"/>
      <c r="DG39" s="624"/>
      <c r="DH39" s="624"/>
      <c r="DI39" s="624"/>
      <c r="DJ39" s="624"/>
      <c r="DK39" s="625"/>
      <c r="DL39" s="631" t="s">
        <v>241</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3">
        <v>118523</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127</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21560</v>
      </c>
      <c r="CS40" s="626"/>
      <c r="CT40" s="626"/>
      <c r="CU40" s="626"/>
      <c r="CV40" s="626"/>
      <c r="CW40" s="626"/>
      <c r="CX40" s="626"/>
      <c r="CY40" s="627"/>
      <c r="CZ40" s="628">
        <v>0.5</v>
      </c>
      <c r="DA40" s="657"/>
      <c r="DB40" s="657"/>
      <c r="DC40" s="658"/>
      <c r="DD40" s="631">
        <v>21560</v>
      </c>
      <c r="DE40" s="626"/>
      <c r="DF40" s="626"/>
      <c r="DG40" s="626"/>
      <c r="DH40" s="626"/>
      <c r="DI40" s="626"/>
      <c r="DJ40" s="626"/>
      <c r="DK40" s="627"/>
      <c r="DL40" s="631">
        <v>21560</v>
      </c>
      <c r="DM40" s="626"/>
      <c r="DN40" s="626"/>
      <c r="DO40" s="626"/>
      <c r="DP40" s="626"/>
      <c r="DQ40" s="626"/>
      <c r="DR40" s="626"/>
      <c r="DS40" s="626"/>
      <c r="DT40" s="626"/>
      <c r="DU40" s="626"/>
      <c r="DV40" s="627"/>
      <c r="DW40" s="628">
        <v>1.2</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122295</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302</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127</v>
      </c>
      <c r="DA41" s="657"/>
      <c r="DB41" s="657"/>
      <c r="DC41" s="658"/>
      <c r="DD41" s="631" t="s">
        <v>241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1526714</v>
      </c>
      <c r="CS42" s="626"/>
      <c r="CT42" s="626"/>
      <c r="CU42" s="626"/>
      <c r="CV42" s="626"/>
      <c r="CW42" s="626"/>
      <c r="CX42" s="626"/>
      <c r="CY42" s="627"/>
      <c r="CZ42" s="628">
        <v>34.1</v>
      </c>
      <c r="DA42" s="629"/>
      <c r="DB42" s="629"/>
      <c r="DC42" s="630"/>
      <c r="DD42" s="631">
        <v>291076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23967</v>
      </c>
      <c r="CS43" s="624"/>
      <c r="CT43" s="624"/>
      <c r="CU43" s="624"/>
      <c r="CV43" s="624"/>
      <c r="CW43" s="624"/>
      <c r="CX43" s="624"/>
      <c r="CY43" s="625"/>
      <c r="CZ43" s="628">
        <v>0.5</v>
      </c>
      <c r="DA43" s="657"/>
      <c r="DB43" s="657"/>
      <c r="DC43" s="658"/>
      <c r="DD43" s="631">
        <v>22507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351</v>
      </c>
      <c r="CD44" s="651" t="s">
        <v>303</v>
      </c>
      <c r="CE44" s="652"/>
      <c r="CF44" s="620" t="s">
        <v>352</v>
      </c>
      <c r="CG44" s="621"/>
      <c r="CH44" s="621"/>
      <c r="CI44" s="621"/>
      <c r="CJ44" s="621"/>
      <c r="CK44" s="621"/>
      <c r="CL44" s="621"/>
      <c r="CM44" s="621"/>
      <c r="CN44" s="621"/>
      <c r="CO44" s="621"/>
      <c r="CP44" s="621"/>
      <c r="CQ44" s="622"/>
      <c r="CR44" s="623">
        <v>1526714</v>
      </c>
      <c r="CS44" s="626"/>
      <c r="CT44" s="626"/>
      <c r="CU44" s="626"/>
      <c r="CV44" s="626"/>
      <c r="CW44" s="626"/>
      <c r="CX44" s="626"/>
      <c r="CY44" s="627"/>
      <c r="CZ44" s="628">
        <v>34.1</v>
      </c>
      <c r="DA44" s="629"/>
      <c r="DB44" s="629"/>
      <c r="DC44" s="630"/>
      <c r="DD44" s="631">
        <v>291076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353</v>
      </c>
      <c r="CG45" s="621"/>
      <c r="CH45" s="621"/>
      <c r="CI45" s="621"/>
      <c r="CJ45" s="621"/>
      <c r="CK45" s="621"/>
      <c r="CL45" s="621"/>
      <c r="CM45" s="621"/>
      <c r="CN45" s="621"/>
      <c r="CO45" s="621"/>
      <c r="CP45" s="621"/>
      <c r="CQ45" s="622"/>
      <c r="CR45" s="623">
        <v>639503</v>
      </c>
      <c r="CS45" s="624"/>
      <c r="CT45" s="624"/>
      <c r="CU45" s="624"/>
      <c r="CV45" s="624"/>
      <c r="CW45" s="624"/>
      <c r="CX45" s="624"/>
      <c r="CY45" s="625"/>
      <c r="CZ45" s="628">
        <v>14.3</v>
      </c>
      <c r="DA45" s="657"/>
      <c r="DB45" s="657"/>
      <c r="DC45" s="658"/>
      <c r="DD45" s="631">
        <v>16240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354</v>
      </c>
      <c r="CG46" s="621"/>
      <c r="CH46" s="621"/>
      <c r="CI46" s="621"/>
      <c r="CJ46" s="621"/>
      <c r="CK46" s="621"/>
      <c r="CL46" s="621"/>
      <c r="CM46" s="621"/>
      <c r="CN46" s="621"/>
      <c r="CO46" s="621"/>
      <c r="CP46" s="621"/>
      <c r="CQ46" s="622"/>
      <c r="CR46" s="623">
        <v>887211</v>
      </c>
      <c r="CS46" s="626"/>
      <c r="CT46" s="626"/>
      <c r="CU46" s="626"/>
      <c r="CV46" s="626"/>
      <c r="CW46" s="626"/>
      <c r="CX46" s="626"/>
      <c r="CY46" s="627"/>
      <c r="CZ46" s="628">
        <v>19.8</v>
      </c>
      <c r="DA46" s="629"/>
      <c r="DB46" s="629"/>
      <c r="DC46" s="630"/>
      <c r="DD46" s="631">
        <v>274836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355</v>
      </c>
      <c r="CG47" s="621"/>
      <c r="CH47" s="621"/>
      <c r="CI47" s="621"/>
      <c r="CJ47" s="621"/>
      <c r="CK47" s="621"/>
      <c r="CL47" s="621"/>
      <c r="CM47" s="621"/>
      <c r="CN47" s="621"/>
      <c r="CO47" s="621"/>
      <c r="CP47" s="621"/>
      <c r="CQ47" s="622"/>
      <c r="CR47" s="623" t="s">
        <v>241</v>
      </c>
      <c r="CS47" s="624"/>
      <c r="CT47" s="624"/>
      <c r="CU47" s="624"/>
      <c r="CV47" s="624"/>
      <c r="CW47" s="624"/>
      <c r="CX47" s="624"/>
      <c r="CY47" s="625"/>
      <c r="CZ47" s="628" t="s">
        <v>127</v>
      </c>
      <c r="DA47" s="657"/>
      <c r="DB47" s="657"/>
      <c r="DC47" s="658"/>
      <c r="DD47" s="631" t="s">
        <v>127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356</v>
      </c>
      <c r="CG48" s="621"/>
      <c r="CH48" s="621"/>
      <c r="CI48" s="621"/>
      <c r="CJ48" s="621"/>
      <c r="CK48" s="621"/>
      <c r="CL48" s="621"/>
      <c r="CM48" s="621"/>
      <c r="CN48" s="621"/>
      <c r="CO48" s="621"/>
      <c r="CP48" s="621"/>
      <c r="CQ48" s="622"/>
      <c r="CR48" s="623" t="s">
        <v>127</v>
      </c>
      <c r="CS48" s="626"/>
      <c r="CT48" s="626"/>
      <c r="CU48" s="626"/>
      <c r="CV48" s="626"/>
      <c r="CW48" s="626"/>
      <c r="CX48" s="626"/>
      <c r="CY48" s="627"/>
      <c r="CZ48" s="628" t="s">
        <v>241</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4473632</v>
      </c>
      <c r="CS49" s="639"/>
      <c r="CT49" s="639"/>
      <c r="CU49" s="639"/>
      <c r="CV49" s="639"/>
      <c r="CW49" s="639"/>
      <c r="CX49" s="639"/>
      <c r="CY49" s="640"/>
      <c r="CZ49" s="641">
        <v>100</v>
      </c>
      <c r="DA49" s="642"/>
      <c r="DB49" s="642"/>
      <c r="DC49" s="643"/>
      <c r="DD49" s="644">
        <v>2248196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XhvyHE18VYW59iWeM5blalyzKAeQ/uAHC+98vDoW+NCaVODwL1wQasDzKJFsQ3jnjwq07r6RzqAwVi7SMblk/g==" saltValue="pnaxuRcBjF7hM53frQUTf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109375" style="289" customWidth="1"/>
    <col min="131" max="131" width="1.57031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3" t="s">
        <v>359</v>
      </c>
      <c r="DK2" s="1164"/>
      <c r="DL2" s="1164"/>
      <c r="DM2" s="1164"/>
      <c r="DN2" s="1164"/>
      <c r="DO2" s="1165"/>
      <c r="DP2" s="249"/>
      <c r="DQ2" s="1163" t="s">
        <v>360</v>
      </c>
      <c r="DR2" s="1164"/>
      <c r="DS2" s="1164"/>
      <c r="DT2" s="1164"/>
      <c r="DU2" s="1164"/>
      <c r="DV2" s="1164"/>
      <c r="DW2" s="1164"/>
      <c r="DX2" s="1164"/>
      <c r="DY2" s="1164"/>
      <c r="DZ2" s="1165"/>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6" t="s">
        <v>361</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8" t="s">
        <v>363</v>
      </c>
      <c r="B5" s="1049"/>
      <c r="C5" s="1049"/>
      <c r="D5" s="1049"/>
      <c r="E5" s="1049"/>
      <c r="F5" s="1049"/>
      <c r="G5" s="1049"/>
      <c r="H5" s="1049"/>
      <c r="I5" s="1049"/>
      <c r="J5" s="1049"/>
      <c r="K5" s="1049"/>
      <c r="L5" s="1049"/>
      <c r="M5" s="1049"/>
      <c r="N5" s="1049"/>
      <c r="O5" s="1049"/>
      <c r="P5" s="1050"/>
      <c r="Q5" s="1054" t="s">
        <v>364</v>
      </c>
      <c r="R5" s="1055"/>
      <c r="S5" s="1055"/>
      <c r="T5" s="1055"/>
      <c r="U5" s="1056"/>
      <c r="V5" s="1054" t="s">
        <v>365</v>
      </c>
      <c r="W5" s="1055"/>
      <c r="X5" s="1055"/>
      <c r="Y5" s="1055"/>
      <c r="Z5" s="1056"/>
      <c r="AA5" s="1054" t="s">
        <v>366</v>
      </c>
      <c r="AB5" s="1055"/>
      <c r="AC5" s="1055"/>
      <c r="AD5" s="1055"/>
      <c r="AE5" s="1055"/>
      <c r="AF5" s="1166" t="s">
        <v>367</v>
      </c>
      <c r="AG5" s="1055"/>
      <c r="AH5" s="1055"/>
      <c r="AI5" s="1055"/>
      <c r="AJ5" s="1070"/>
      <c r="AK5" s="1055" t="s">
        <v>368</v>
      </c>
      <c r="AL5" s="1055"/>
      <c r="AM5" s="1055"/>
      <c r="AN5" s="1055"/>
      <c r="AO5" s="1056"/>
      <c r="AP5" s="1054" t="s">
        <v>369</v>
      </c>
      <c r="AQ5" s="1055"/>
      <c r="AR5" s="1055"/>
      <c r="AS5" s="1055"/>
      <c r="AT5" s="1056"/>
      <c r="AU5" s="1054" t="s">
        <v>370</v>
      </c>
      <c r="AV5" s="1055"/>
      <c r="AW5" s="1055"/>
      <c r="AX5" s="1055"/>
      <c r="AY5" s="1070"/>
      <c r="AZ5" s="256"/>
      <c r="BA5" s="256"/>
      <c r="BB5" s="256"/>
      <c r="BC5" s="256"/>
      <c r="BD5" s="256"/>
      <c r="BE5" s="257"/>
      <c r="BF5" s="257"/>
      <c r="BG5" s="257"/>
      <c r="BH5" s="257"/>
      <c r="BI5" s="257"/>
      <c r="BJ5" s="257"/>
      <c r="BK5" s="257"/>
      <c r="BL5" s="257"/>
      <c r="BM5" s="257"/>
      <c r="BN5" s="257"/>
      <c r="BO5" s="257"/>
      <c r="BP5" s="257"/>
      <c r="BQ5" s="1048" t="s">
        <v>371</v>
      </c>
      <c r="BR5" s="1049"/>
      <c r="BS5" s="1049"/>
      <c r="BT5" s="1049"/>
      <c r="BU5" s="1049"/>
      <c r="BV5" s="1049"/>
      <c r="BW5" s="1049"/>
      <c r="BX5" s="1049"/>
      <c r="BY5" s="1049"/>
      <c r="BZ5" s="1049"/>
      <c r="CA5" s="1049"/>
      <c r="CB5" s="1049"/>
      <c r="CC5" s="1049"/>
      <c r="CD5" s="1049"/>
      <c r="CE5" s="1049"/>
      <c r="CF5" s="1049"/>
      <c r="CG5" s="1050"/>
      <c r="CH5" s="1054" t="s">
        <v>372</v>
      </c>
      <c r="CI5" s="1055"/>
      <c r="CJ5" s="1055"/>
      <c r="CK5" s="1055"/>
      <c r="CL5" s="1056"/>
      <c r="CM5" s="1054" t="s">
        <v>373</v>
      </c>
      <c r="CN5" s="1055"/>
      <c r="CO5" s="1055"/>
      <c r="CP5" s="1055"/>
      <c r="CQ5" s="1056"/>
      <c r="CR5" s="1054" t="s">
        <v>374</v>
      </c>
      <c r="CS5" s="1055"/>
      <c r="CT5" s="1055"/>
      <c r="CU5" s="1055"/>
      <c r="CV5" s="1056"/>
      <c r="CW5" s="1054" t="s">
        <v>375</v>
      </c>
      <c r="CX5" s="1055"/>
      <c r="CY5" s="1055"/>
      <c r="CZ5" s="1055"/>
      <c r="DA5" s="1056"/>
      <c r="DB5" s="1054" t="s">
        <v>376</v>
      </c>
      <c r="DC5" s="1055"/>
      <c r="DD5" s="1055"/>
      <c r="DE5" s="1055"/>
      <c r="DF5" s="1056"/>
      <c r="DG5" s="1151" t="s">
        <v>377</v>
      </c>
      <c r="DH5" s="1152"/>
      <c r="DI5" s="1152"/>
      <c r="DJ5" s="1152"/>
      <c r="DK5" s="1153"/>
      <c r="DL5" s="1151" t="s">
        <v>378</v>
      </c>
      <c r="DM5" s="1152"/>
      <c r="DN5" s="1152"/>
      <c r="DO5" s="1152"/>
      <c r="DP5" s="1153"/>
      <c r="DQ5" s="1054" t="s">
        <v>379</v>
      </c>
      <c r="DR5" s="1055"/>
      <c r="DS5" s="1055"/>
      <c r="DT5" s="1055"/>
      <c r="DU5" s="1056"/>
      <c r="DV5" s="1054" t="s">
        <v>370</v>
      </c>
      <c r="DW5" s="1055"/>
      <c r="DX5" s="1055"/>
      <c r="DY5" s="1055"/>
      <c r="DZ5" s="1070"/>
      <c r="EA5" s="254"/>
    </row>
    <row r="6" spans="1:131" s="255"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254"/>
    </row>
    <row r="7" spans="1:131" s="255" customFormat="1" ht="26.25" customHeight="1" thickTop="1" x14ac:dyDescent="0.15">
      <c r="A7" s="258">
        <v>1</v>
      </c>
      <c r="B7" s="1103" t="s">
        <v>380</v>
      </c>
      <c r="C7" s="1104"/>
      <c r="D7" s="1104"/>
      <c r="E7" s="1104"/>
      <c r="F7" s="1104"/>
      <c r="G7" s="1104"/>
      <c r="H7" s="1104"/>
      <c r="I7" s="1104"/>
      <c r="J7" s="1104"/>
      <c r="K7" s="1104"/>
      <c r="L7" s="1104"/>
      <c r="M7" s="1104"/>
      <c r="N7" s="1104"/>
      <c r="O7" s="1104"/>
      <c r="P7" s="1105"/>
      <c r="Q7" s="1157">
        <v>4597</v>
      </c>
      <c r="R7" s="1158"/>
      <c r="S7" s="1158"/>
      <c r="T7" s="1158"/>
      <c r="U7" s="1158"/>
      <c r="V7" s="1158">
        <v>4462</v>
      </c>
      <c r="W7" s="1158"/>
      <c r="X7" s="1158"/>
      <c r="Y7" s="1158"/>
      <c r="Z7" s="1158"/>
      <c r="AA7" s="1158">
        <v>136</v>
      </c>
      <c r="AB7" s="1158"/>
      <c r="AC7" s="1158"/>
      <c r="AD7" s="1158"/>
      <c r="AE7" s="1159"/>
      <c r="AF7" s="1160">
        <v>136</v>
      </c>
      <c r="AG7" s="1161"/>
      <c r="AH7" s="1161"/>
      <c r="AI7" s="1161"/>
      <c r="AJ7" s="1162"/>
      <c r="AK7" s="1144">
        <v>196</v>
      </c>
      <c r="AL7" s="1145"/>
      <c r="AM7" s="1145"/>
      <c r="AN7" s="1145"/>
      <c r="AO7" s="1145"/>
      <c r="AP7" s="1145">
        <v>2786</v>
      </c>
      <c r="AQ7" s="1145"/>
      <c r="AR7" s="1145"/>
      <c r="AS7" s="1145"/>
      <c r="AT7" s="1145"/>
      <c r="AU7" s="1146"/>
      <c r="AV7" s="1146"/>
      <c r="AW7" s="1146"/>
      <c r="AX7" s="1146"/>
      <c r="AY7" s="1147"/>
      <c r="AZ7" s="252"/>
      <c r="BA7" s="252"/>
      <c r="BB7" s="252"/>
      <c r="BC7" s="252"/>
      <c r="BD7" s="252"/>
      <c r="BE7" s="253"/>
      <c r="BF7" s="253"/>
      <c r="BG7" s="253"/>
      <c r="BH7" s="253"/>
      <c r="BI7" s="253"/>
      <c r="BJ7" s="253"/>
      <c r="BK7" s="253"/>
      <c r="BL7" s="253"/>
      <c r="BM7" s="253"/>
      <c r="BN7" s="253"/>
      <c r="BO7" s="253"/>
      <c r="BP7" s="253"/>
      <c r="BQ7" s="259">
        <v>1</v>
      </c>
      <c r="BR7" s="260"/>
      <c r="BS7" s="1148"/>
      <c r="BT7" s="1149"/>
      <c r="BU7" s="1149"/>
      <c r="BV7" s="1149"/>
      <c r="BW7" s="1149"/>
      <c r="BX7" s="1149"/>
      <c r="BY7" s="1149"/>
      <c r="BZ7" s="1149"/>
      <c r="CA7" s="1149"/>
      <c r="CB7" s="1149"/>
      <c r="CC7" s="1149"/>
      <c r="CD7" s="1149"/>
      <c r="CE7" s="1149"/>
      <c r="CF7" s="1149"/>
      <c r="CG7" s="1150"/>
      <c r="CH7" s="1141"/>
      <c r="CI7" s="1142"/>
      <c r="CJ7" s="1142"/>
      <c r="CK7" s="1142"/>
      <c r="CL7" s="1143"/>
      <c r="CM7" s="1141"/>
      <c r="CN7" s="1142"/>
      <c r="CO7" s="1142"/>
      <c r="CP7" s="1142"/>
      <c r="CQ7" s="1143"/>
      <c r="CR7" s="1141"/>
      <c r="CS7" s="1142"/>
      <c r="CT7" s="1142"/>
      <c r="CU7" s="1142"/>
      <c r="CV7" s="1143"/>
      <c r="CW7" s="1141"/>
      <c r="CX7" s="1142"/>
      <c r="CY7" s="1142"/>
      <c r="CZ7" s="1142"/>
      <c r="DA7" s="1143"/>
      <c r="DB7" s="1141"/>
      <c r="DC7" s="1142"/>
      <c r="DD7" s="1142"/>
      <c r="DE7" s="1142"/>
      <c r="DF7" s="1143"/>
      <c r="DG7" s="1141"/>
      <c r="DH7" s="1142"/>
      <c r="DI7" s="1142"/>
      <c r="DJ7" s="1142"/>
      <c r="DK7" s="1143"/>
      <c r="DL7" s="1141"/>
      <c r="DM7" s="1142"/>
      <c r="DN7" s="1142"/>
      <c r="DO7" s="1142"/>
      <c r="DP7" s="1143"/>
      <c r="DQ7" s="1141"/>
      <c r="DR7" s="1142"/>
      <c r="DS7" s="1142"/>
      <c r="DT7" s="1142"/>
      <c r="DU7" s="1143"/>
      <c r="DV7" s="1168"/>
      <c r="DW7" s="1169"/>
      <c r="DX7" s="1169"/>
      <c r="DY7" s="1169"/>
      <c r="DZ7" s="1170"/>
      <c r="EA7" s="254"/>
    </row>
    <row r="8" spans="1:131" s="255" customFormat="1" ht="26.25" customHeight="1" x14ac:dyDescent="0.15">
      <c r="A8" s="261">
        <v>2</v>
      </c>
      <c r="B8" s="1084" t="s">
        <v>381</v>
      </c>
      <c r="C8" s="1085"/>
      <c r="D8" s="1085"/>
      <c r="E8" s="1085"/>
      <c r="F8" s="1085"/>
      <c r="G8" s="1085"/>
      <c r="H8" s="1085"/>
      <c r="I8" s="1085"/>
      <c r="J8" s="1085"/>
      <c r="K8" s="1085"/>
      <c r="L8" s="1085"/>
      <c r="M8" s="1085"/>
      <c r="N8" s="1085"/>
      <c r="O8" s="1085"/>
      <c r="P8" s="1086"/>
      <c r="Q8" s="1096">
        <v>98</v>
      </c>
      <c r="R8" s="1097"/>
      <c r="S8" s="1097"/>
      <c r="T8" s="1097"/>
      <c r="U8" s="1097"/>
      <c r="V8" s="1097">
        <v>98</v>
      </c>
      <c r="W8" s="1097"/>
      <c r="X8" s="1097"/>
      <c r="Y8" s="1097"/>
      <c r="Z8" s="1097"/>
      <c r="AA8" s="1097" t="s">
        <v>576</v>
      </c>
      <c r="AB8" s="1097"/>
      <c r="AC8" s="1097"/>
      <c r="AD8" s="1097"/>
      <c r="AE8" s="1098"/>
      <c r="AF8" s="1090" t="s">
        <v>382</v>
      </c>
      <c r="AG8" s="1091"/>
      <c r="AH8" s="1091"/>
      <c r="AI8" s="1091"/>
      <c r="AJ8" s="1092"/>
      <c r="AK8" s="1139">
        <v>84</v>
      </c>
      <c r="AL8" s="1140"/>
      <c r="AM8" s="1140"/>
      <c r="AN8" s="1140"/>
      <c r="AO8" s="1140"/>
      <c r="AP8" s="1140" t="s">
        <v>576</v>
      </c>
      <c r="AQ8" s="1140"/>
      <c r="AR8" s="1140"/>
      <c r="AS8" s="1140"/>
      <c r="AT8" s="1140"/>
      <c r="AU8" s="1137"/>
      <c r="AV8" s="1137"/>
      <c r="AW8" s="1137"/>
      <c r="AX8" s="1137"/>
      <c r="AY8" s="1138"/>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4"/>
    </row>
    <row r="9" spans="1:131" s="255" customFormat="1" ht="26.25" customHeight="1" x14ac:dyDescent="0.15">
      <c r="A9" s="261">
        <v>3</v>
      </c>
      <c r="B9" s="1084" t="s">
        <v>383</v>
      </c>
      <c r="C9" s="1085"/>
      <c r="D9" s="1085"/>
      <c r="E9" s="1085"/>
      <c r="F9" s="1085"/>
      <c r="G9" s="1085"/>
      <c r="H9" s="1085"/>
      <c r="I9" s="1085"/>
      <c r="J9" s="1085"/>
      <c r="K9" s="1085"/>
      <c r="L9" s="1085"/>
      <c r="M9" s="1085"/>
      <c r="N9" s="1085"/>
      <c r="O9" s="1085"/>
      <c r="P9" s="1086"/>
      <c r="Q9" s="1096">
        <v>17</v>
      </c>
      <c r="R9" s="1097"/>
      <c r="S9" s="1097"/>
      <c r="T9" s="1097"/>
      <c r="U9" s="1097"/>
      <c r="V9" s="1097">
        <v>17</v>
      </c>
      <c r="W9" s="1097"/>
      <c r="X9" s="1097"/>
      <c r="Y9" s="1097"/>
      <c r="Z9" s="1097"/>
      <c r="AA9" s="1097" t="s">
        <v>576</v>
      </c>
      <c r="AB9" s="1097"/>
      <c r="AC9" s="1097"/>
      <c r="AD9" s="1097"/>
      <c r="AE9" s="1098"/>
      <c r="AF9" s="1090" t="s">
        <v>384</v>
      </c>
      <c r="AG9" s="1091"/>
      <c r="AH9" s="1091"/>
      <c r="AI9" s="1091"/>
      <c r="AJ9" s="1092"/>
      <c r="AK9" s="1139">
        <v>2</v>
      </c>
      <c r="AL9" s="1140"/>
      <c r="AM9" s="1140"/>
      <c r="AN9" s="1140"/>
      <c r="AO9" s="1140"/>
      <c r="AP9" s="1140" t="s">
        <v>576</v>
      </c>
      <c r="AQ9" s="1140"/>
      <c r="AR9" s="1140"/>
      <c r="AS9" s="1140"/>
      <c r="AT9" s="1140"/>
      <c r="AU9" s="1137"/>
      <c r="AV9" s="1137"/>
      <c r="AW9" s="1137"/>
      <c r="AX9" s="1137"/>
      <c r="AY9" s="1138"/>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4"/>
    </row>
    <row r="10" spans="1:131" s="255" customFormat="1" ht="26.25" customHeight="1" x14ac:dyDescent="0.15">
      <c r="A10" s="261">
        <v>4</v>
      </c>
      <c r="B10" s="1084" t="s">
        <v>385</v>
      </c>
      <c r="C10" s="1085"/>
      <c r="D10" s="1085"/>
      <c r="E10" s="1085"/>
      <c r="F10" s="1085"/>
      <c r="G10" s="1085"/>
      <c r="H10" s="1085"/>
      <c r="I10" s="1085"/>
      <c r="J10" s="1085"/>
      <c r="K10" s="1085"/>
      <c r="L10" s="1085"/>
      <c r="M10" s="1085"/>
      <c r="N10" s="1085"/>
      <c r="O10" s="1085"/>
      <c r="P10" s="1086"/>
      <c r="Q10" s="1096">
        <v>2</v>
      </c>
      <c r="R10" s="1097"/>
      <c r="S10" s="1097"/>
      <c r="T10" s="1097"/>
      <c r="U10" s="1097"/>
      <c r="V10" s="1097" t="s">
        <v>576</v>
      </c>
      <c r="W10" s="1097"/>
      <c r="X10" s="1097"/>
      <c r="Y10" s="1097"/>
      <c r="Z10" s="1097"/>
      <c r="AA10" s="1097">
        <v>2</v>
      </c>
      <c r="AB10" s="1097"/>
      <c r="AC10" s="1097"/>
      <c r="AD10" s="1097"/>
      <c r="AE10" s="1098"/>
      <c r="AF10" s="1090">
        <v>2</v>
      </c>
      <c r="AG10" s="1091"/>
      <c r="AH10" s="1091"/>
      <c r="AI10" s="1091"/>
      <c r="AJ10" s="1092"/>
      <c r="AK10" s="1139" t="s">
        <v>576</v>
      </c>
      <c r="AL10" s="1140"/>
      <c r="AM10" s="1140"/>
      <c r="AN10" s="1140"/>
      <c r="AO10" s="1140"/>
      <c r="AP10" s="1140" t="s">
        <v>576</v>
      </c>
      <c r="AQ10" s="1140"/>
      <c r="AR10" s="1140"/>
      <c r="AS10" s="1140"/>
      <c r="AT10" s="1140"/>
      <c r="AU10" s="1137"/>
      <c r="AV10" s="1137"/>
      <c r="AW10" s="1137"/>
      <c r="AX10" s="1137"/>
      <c r="AY10" s="1138"/>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4"/>
    </row>
    <row r="11" spans="1:131" s="255" customFormat="1" ht="26.25" customHeight="1" x14ac:dyDescent="0.15">
      <c r="A11" s="261">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x14ac:dyDescent="0.15">
      <c r="A12" s="261">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x14ac:dyDescent="0.15">
      <c r="A13" s="261">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x14ac:dyDescent="0.15">
      <c r="A14" s="261">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x14ac:dyDescent="0.15">
      <c r="A15" s="261">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x14ac:dyDescent="0.15">
      <c r="A16" s="261">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x14ac:dyDescent="0.15">
      <c r="A17" s="261">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x14ac:dyDescent="0.15">
      <c r="A18" s="261">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x14ac:dyDescent="0.15">
      <c r="A19" s="261">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x14ac:dyDescent="0.15">
      <c r="A20" s="261">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x14ac:dyDescent="0.2">
      <c r="A21" s="261">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x14ac:dyDescent="0.15">
      <c r="A22" s="261">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386</v>
      </c>
      <c r="BA22" s="1082"/>
      <c r="BB22" s="1082"/>
      <c r="BC22" s="1082"/>
      <c r="BD22" s="1083"/>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21">
        <v>4714</v>
      </c>
      <c r="R23" s="1122"/>
      <c r="S23" s="1122"/>
      <c r="T23" s="1122"/>
      <c r="U23" s="1122"/>
      <c r="V23" s="1122">
        <v>4576</v>
      </c>
      <c r="W23" s="1122"/>
      <c r="X23" s="1122"/>
      <c r="Y23" s="1122"/>
      <c r="Z23" s="1122"/>
      <c r="AA23" s="1122">
        <v>137</v>
      </c>
      <c r="AB23" s="1122"/>
      <c r="AC23" s="1122"/>
      <c r="AD23" s="1122"/>
      <c r="AE23" s="1123"/>
      <c r="AF23" s="1124">
        <v>137</v>
      </c>
      <c r="AG23" s="1122"/>
      <c r="AH23" s="1122"/>
      <c r="AI23" s="1122"/>
      <c r="AJ23" s="1125"/>
      <c r="AK23" s="1126"/>
      <c r="AL23" s="1127"/>
      <c r="AM23" s="1127"/>
      <c r="AN23" s="1127"/>
      <c r="AO23" s="1127"/>
      <c r="AP23" s="1122">
        <v>2786</v>
      </c>
      <c r="AQ23" s="1122"/>
      <c r="AR23" s="1122"/>
      <c r="AS23" s="1122"/>
      <c r="AT23" s="1122"/>
      <c r="AU23" s="1128"/>
      <c r="AV23" s="1128"/>
      <c r="AW23" s="1128"/>
      <c r="AX23" s="1128"/>
      <c r="AY23" s="1129"/>
      <c r="AZ23" s="1118" t="s">
        <v>127</v>
      </c>
      <c r="BA23" s="1119"/>
      <c r="BB23" s="1119"/>
      <c r="BC23" s="1119"/>
      <c r="BD23" s="1120"/>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x14ac:dyDescent="0.15">
      <c r="A24" s="1117" t="s">
        <v>389</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x14ac:dyDescent="0.2">
      <c r="A25" s="1116" t="s">
        <v>390</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x14ac:dyDescent="0.15">
      <c r="A26" s="1048" t="s">
        <v>363</v>
      </c>
      <c r="B26" s="1049"/>
      <c r="C26" s="1049"/>
      <c r="D26" s="1049"/>
      <c r="E26" s="1049"/>
      <c r="F26" s="1049"/>
      <c r="G26" s="1049"/>
      <c r="H26" s="1049"/>
      <c r="I26" s="1049"/>
      <c r="J26" s="1049"/>
      <c r="K26" s="1049"/>
      <c r="L26" s="1049"/>
      <c r="M26" s="1049"/>
      <c r="N26" s="1049"/>
      <c r="O26" s="1049"/>
      <c r="P26" s="1050"/>
      <c r="Q26" s="1054" t="s">
        <v>391</v>
      </c>
      <c r="R26" s="1055"/>
      <c r="S26" s="1055"/>
      <c r="T26" s="1055"/>
      <c r="U26" s="1056"/>
      <c r="V26" s="1054" t="s">
        <v>392</v>
      </c>
      <c r="W26" s="1055"/>
      <c r="X26" s="1055"/>
      <c r="Y26" s="1055"/>
      <c r="Z26" s="1056"/>
      <c r="AA26" s="1054" t="s">
        <v>393</v>
      </c>
      <c r="AB26" s="1055"/>
      <c r="AC26" s="1055"/>
      <c r="AD26" s="1055"/>
      <c r="AE26" s="1055"/>
      <c r="AF26" s="1112" t="s">
        <v>394</v>
      </c>
      <c r="AG26" s="1061"/>
      <c r="AH26" s="1061"/>
      <c r="AI26" s="1061"/>
      <c r="AJ26" s="1113"/>
      <c r="AK26" s="1055" t="s">
        <v>395</v>
      </c>
      <c r="AL26" s="1055"/>
      <c r="AM26" s="1055"/>
      <c r="AN26" s="1055"/>
      <c r="AO26" s="1056"/>
      <c r="AP26" s="1054" t="s">
        <v>396</v>
      </c>
      <c r="AQ26" s="1055"/>
      <c r="AR26" s="1055"/>
      <c r="AS26" s="1055"/>
      <c r="AT26" s="1056"/>
      <c r="AU26" s="1054" t="s">
        <v>588</v>
      </c>
      <c r="AV26" s="1055"/>
      <c r="AW26" s="1055"/>
      <c r="AX26" s="1055"/>
      <c r="AY26" s="1056"/>
      <c r="AZ26" s="1054" t="s">
        <v>397</v>
      </c>
      <c r="BA26" s="1055"/>
      <c r="BB26" s="1055"/>
      <c r="BC26" s="1055"/>
      <c r="BD26" s="1056"/>
      <c r="BE26" s="1054" t="s">
        <v>370</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x14ac:dyDescent="0.15">
      <c r="A28" s="266">
        <v>1</v>
      </c>
      <c r="B28" s="1103" t="s">
        <v>398</v>
      </c>
      <c r="C28" s="1104"/>
      <c r="D28" s="1104"/>
      <c r="E28" s="1104"/>
      <c r="F28" s="1104"/>
      <c r="G28" s="1104"/>
      <c r="H28" s="1104"/>
      <c r="I28" s="1104"/>
      <c r="J28" s="1104"/>
      <c r="K28" s="1104"/>
      <c r="L28" s="1104"/>
      <c r="M28" s="1104"/>
      <c r="N28" s="1104"/>
      <c r="O28" s="1104"/>
      <c r="P28" s="1105"/>
      <c r="Q28" s="1106">
        <v>464</v>
      </c>
      <c r="R28" s="1107"/>
      <c r="S28" s="1107"/>
      <c r="T28" s="1107"/>
      <c r="U28" s="1107"/>
      <c r="V28" s="1107">
        <v>452</v>
      </c>
      <c r="W28" s="1107"/>
      <c r="X28" s="1107"/>
      <c r="Y28" s="1107"/>
      <c r="Z28" s="1107"/>
      <c r="AA28" s="1107">
        <v>11</v>
      </c>
      <c r="AB28" s="1107"/>
      <c r="AC28" s="1107"/>
      <c r="AD28" s="1107"/>
      <c r="AE28" s="1108"/>
      <c r="AF28" s="1109">
        <v>11</v>
      </c>
      <c r="AG28" s="1107"/>
      <c r="AH28" s="1107"/>
      <c r="AI28" s="1107"/>
      <c r="AJ28" s="1110"/>
      <c r="AK28" s="1111">
        <v>89</v>
      </c>
      <c r="AL28" s="1099"/>
      <c r="AM28" s="1099"/>
      <c r="AN28" s="1099"/>
      <c r="AO28" s="1099"/>
      <c r="AP28" s="1099" t="s">
        <v>576</v>
      </c>
      <c r="AQ28" s="1099"/>
      <c r="AR28" s="1099"/>
      <c r="AS28" s="1099"/>
      <c r="AT28" s="1099"/>
      <c r="AU28" s="1099" t="s">
        <v>576</v>
      </c>
      <c r="AV28" s="1099"/>
      <c r="AW28" s="1099"/>
      <c r="AX28" s="1099"/>
      <c r="AY28" s="1099"/>
      <c r="AZ28" s="1100"/>
      <c r="BA28" s="1100"/>
      <c r="BB28" s="1100"/>
      <c r="BC28" s="1100"/>
      <c r="BD28" s="1100"/>
      <c r="BE28" s="1101"/>
      <c r="BF28" s="1101"/>
      <c r="BG28" s="1101"/>
      <c r="BH28" s="1101"/>
      <c r="BI28" s="1102"/>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x14ac:dyDescent="0.15">
      <c r="A29" s="266">
        <v>2</v>
      </c>
      <c r="B29" s="1084" t="s">
        <v>399</v>
      </c>
      <c r="C29" s="1085"/>
      <c r="D29" s="1085"/>
      <c r="E29" s="1085"/>
      <c r="F29" s="1085"/>
      <c r="G29" s="1085"/>
      <c r="H29" s="1085"/>
      <c r="I29" s="1085"/>
      <c r="J29" s="1085"/>
      <c r="K29" s="1085"/>
      <c r="L29" s="1085"/>
      <c r="M29" s="1085"/>
      <c r="N29" s="1085"/>
      <c r="O29" s="1085"/>
      <c r="P29" s="1086"/>
      <c r="Q29" s="1096">
        <v>400</v>
      </c>
      <c r="R29" s="1097"/>
      <c r="S29" s="1097"/>
      <c r="T29" s="1097"/>
      <c r="U29" s="1097"/>
      <c r="V29" s="1097">
        <v>400</v>
      </c>
      <c r="W29" s="1097"/>
      <c r="X29" s="1097"/>
      <c r="Y29" s="1097"/>
      <c r="Z29" s="1097"/>
      <c r="AA29" s="1097" t="s">
        <v>576</v>
      </c>
      <c r="AB29" s="1097"/>
      <c r="AC29" s="1097"/>
      <c r="AD29" s="1097"/>
      <c r="AE29" s="1098"/>
      <c r="AF29" s="1090" t="s">
        <v>127</v>
      </c>
      <c r="AG29" s="1091"/>
      <c r="AH29" s="1091"/>
      <c r="AI29" s="1091"/>
      <c r="AJ29" s="1092"/>
      <c r="AK29" s="1031">
        <v>123</v>
      </c>
      <c r="AL29" s="1022"/>
      <c r="AM29" s="1022"/>
      <c r="AN29" s="1022"/>
      <c r="AO29" s="1022"/>
      <c r="AP29" s="1022">
        <v>62</v>
      </c>
      <c r="AQ29" s="1022"/>
      <c r="AR29" s="1022"/>
      <c r="AS29" s="1022"/>
      <c r="AT29" s="1022"/>
      <c r="AU29" s="1022">
        <v>62</v>
      </c>
      <c r="AV29" s="1022"/>
      <c r="AW29" s="1022"/>
      <c r="AX29" s="1022"/>
      <c r="AY29" s="1022"/>
      <c r="AZ29" s="1095"/>
      <c r="BA29" s="1095"/>
      <c r="BB29" s="1095"/>
      <c r="BC29" s="1095"/>
      <c r="BD29" s="1095"/>
      <c r="BE29" s="1079"/>
      <c r="BF29" s="1079"/>
      <c r="BG29" s="1079"/>
      <c r="BH29" s="1079"/>
      <c r="BI29" s="1080"/>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x14ac:dyDescent="0.15">
      <c r="A30" s="266">
        <v>3</v>
      </c>
      <c r="B30" s="1084" t="s">
        <v>400</v>
      </c>
      <c r="C30" s="1085"/>
      <c r="D30" s="1085"/>
      <c r="E30" s="1085"/>
      <c r="F30" s="1085"/>
      <c r="G30" s="1085"/>
      <c r="H30" s="1085"/>
      <c r="I30" s="1085"/>
      <c r="J30" s="1085"/>
      <c r="K30" s="1085"/>
      <c r="L30" s="1085"/>
      <c r="M30" s="1085"/>
      <c r="N30" s="1085"/>
      <c r="O30" s="1085"/>
      <c r="P30" s="1086"/>
      <c r="Q30" s="1096">
        <v>429</v>
      </c>
      <c r="R30" s="1097"/>
      <c r="S30" s="1097"/>
      <c r="T30" s="1097"/>
      <c r="U30" s="1097"/>
      <c r="V30" s="1097">
        <v>425</v>
      </c>
      <c r="W30" s="1097"/>
      <c r="X30" s="1097"/>
      <c r="Y30" s="1097"/>
      <c r="Z30" s="1097"/>
      <c r="AA30" s="1097">
        <v>3</v>
      </c>
      <c r="AB30" s="1097"/>
      <c r="AC30" s="1097"/>
      <c r="AD30" s="1097"/>
      <c r="AE30" s="1098"/>
      <c r="AF30" s="1090">
        <v>3</v>
      </c>
      <c r="AG30" s="1091"/>
      <c r="AH30" s="1091"/>
      <c r="AI30" s="1091"/>
      <c r="AJ30" s="1092"/>
      <c r="AK30" s="1031">
        <v>73</v>
      </c>
      <c r="AL30" s="1022"/>
      <c r="AM30" s="1022"/>
      <c r="AN30" s="1022"/>
      <c r="AO30" s="1022"/>
      <c r="AP30" s="1022" t="s">
        <v>576</v>
      </c>
      <c r="AQ30" s="1022"/>
      <c r="AR30" s="1022"/>
      <c r="AS30" s="1022"/>
      <c r="AT30" s="1022"/>
      <c r="AU30" s="1022" t="s">
        <v>576</v>
      </c>
      <c r="AV30" s="1022"/>
      <c r="AW30" s="1022"/>
      <c r="AX30" s="1022"/>
      <c r="AY30" s="1022"/>
      <c r="AZ30" s="1095"/>
      <c r="BA30" s="1095"/>
      <c r="BB30" s="1095"/>
      <c r="BC30" s="1095"/>
      <c r="BD30" s="1095"/>
      <c r="BE30" s="1079"/>
      <c r="BF30" s="1079"/>
      <c r="BG30" s="1079"/>
      <c r="BH30" s="1079"/>
      <c r="BI30" s="1080"/>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x14ac:dyDescent="0.15">
      <c r="A31" s="266">
        <v>4</v>
      </c>
      <c r="B31" s="1084" t="s">
        <v>401</v>
      </c>
      <c r="C31" s="1085"/>
      <c r="D31" s="1085"/>
      <c r="E31" s="1085"/>
      <c r="F31" s="1085"/>
      <c r="G31" s="1085"/>
      <c r="H31" s="1085"/>
      <c r="I31" s="1085"/>
      <c r="J31" s="1085"/>
      <c r="K31" s="1085"/>
      <c r="L31" s="1085"/>
      <c r="M31" s="1085"/>
      <c r="N31" s="1085"/>
      <c r="O31" s="1085"/>
      <c r="P31" s="1086"/>
      <c r="Q31" s="1096">
        <v>51</v>
      </c>
      <c r="R31" s="1097"/>
      <c r="S31" s="1097"/>
      <c r="T31" s="1097"/>
      <c r="U31" s="1097"/>
      <c r="V31" s="1097">
        <v>50</v>
      </c>
      <c r="W31" s="1097"/>
      <c r="X31" s="1097"/>
      <c r="Y31" s="1097"/>
      <c r="Z31" s="1097"/>
      <c r="AA31" s="1097">
        <v>1</v>
      </c>
      <c r="AB31" s="1097"/>
      <c r="AC31" s="1097"/>
      <c r="AD31" s="1097"/>
      <c r="AE31" s="1098"/>
      <c r="AF31" s="1090">
        <v>1</v>
      </c>
      <c r="AG31" s="1091"/>
      <c r="AH31" s="1091"/>
      <c r="AI31" s="1091"/>
      <c r="AJ31" s="1092"/>
      <c r="AK31" s="1031">
        <v>53</v>
      </c>
      <c r="AL31" s="1022"/>
      <c r="AM31" s="1022"/>
      <c r="AN31" s="1022"/>
      <c r="AO31" s="1022"/>
      <c r="AP31" s="1022" t="s">
        <v>576</v>
      </c>
      <c r="AQ31" s="1022"/>
      <c r="AR31" s="1022"/>
      <c r="AS31" s="1022"/>
      <c r="AT31" s="1022"/>
      <c r="AU31" s="1022" t="s">
        <v>576</v>
      </c>
      <c r="AV31" s="1022"/>
      <c r="AW31" s="1022"/>
      <c r="AX31" s="1022"/>
      <c r="AY31" s="1022"/>
      <c r="AZ31" s="1095"/>
      <c r="BA31" s="1095"/>
      <c r="BB31" s="1095"/>
      <c r="BC31" s="1095"/>
      <c r="BD31" s="1095"/>
      <c r="BE31" s="1079"/>
      <c r="BF31" s="1079"/>
      <c r="BG31" s="1079"/>
      <c r="BH31" s="1079"/>
      <c r="BI31" s="1080"/>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x14ac:dyDescent="0.15">
      <c r="A32" s="266">
        <v>5</v>
      </c>
      <c r="B32" s="1084" t="s">
        <v>402</v>
      </c>
      <c r="C32" s="1085"/>
      <c r="D32" s="1085"/>
      <c r="E32" s="1085"/>
      <c r="F32" s="1085"/>
      <c r="G32" s="1085"/>
      <c r="H32" s="1085"/>
      <c r="I32" s="1085"/>
      <c r="J32" s="1085"/>
      <c r="K32" s="1085"/>
      <c r="L32" s="1085"/>
      <c r="M32" s="1085"/>
      <c r="N32" s="1085"/>
      <c r="O32" s="1085"/>
      <c r="P32" s="1086"/>
      <c r="Q32" s="1096">
        <v>282</v>
      </c>
      <c r="R32" s="1097"/>
      <c r="S32" s="1097"/>
      <c r="T32" s="1097"/>
      <c r="U32" s="1097"/>
      <c r="V32" s="1097">
        <v>268</v>
      </c>
      <c r="W32" s="1097"/>
      <c r="X32" s="1097"/>
      <c r="Y32" s="1097"/>
      <c r="Z32" s="1097"/>
      <c r="AA32" s="1097">
        <v>14</v>
      </c>
      <c r="AB32" s="1097"/>
      <c r="AC32" s="1097"/>
      <c r="AD32" s="1097"/>
      <c r="AE32" s="1098"/>
      <c r="AF32" s="1090">
        <v>14</v>
      </c>
      <c r="AG32" s="1091"/>
      <c r="AH32" s="1091"/>
      <c r="AI32" s="1091"/>
      <c r="AJ32" s="1092"/>
      <c r="AK32" s="1031">
        <v>8</v>
      </c>
      <c r="AL32" s="1022"/>
      <c r="AM32" s="1022"/>
      <c r="AN32" s="1022"/>
      <c r="AO32" s="1022"/>
      <c r="AP32" s="1022">
        <v>183</v>
      </c>
      <c r="AQ32" s="1022"/>
      <c r="AR32" s="1022"/>
      <c r="AS32" s="1022"/>
      <c r="AT32" s="1022"/>
      <c r="AU32" s="1022">
        <v>130</v>
      </c>
      <c r="AV32" s="1022"/>
      <c r="AW32" s="1022"/>
      <c r="AX32" s="1022"/>
      <c r="AY32" s="1022"/>
      <c r="AZ32" s="1095"/>
      <c r="BA32" s="1095"/>
      <c r="BB32" s="1095"/>
      <c r="BC32" s="1095"/>
      <c r="BD32" s="1095"/>
      <c r="BE32" s="1079" t="s">
        <v>403</v>
      </c>
      <c r="BF32" s="1079"/>
      <c r="BG32" s="1079"/>
      <c r="BH32" s="1079"/>
      <c r="BI32" s="1080"/>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x14ac:dyDescent="0.15">
      <c r="A33" s="266">
        <v>6</v>
      </c>
      <c r="B33" s="1084" t="s">
        <v>404</v>
      </c>
      <c r="C33" s="1085"/>
      <c r="D33" s="1085"/>
      <c r="E33" s="1085"/>
      <c r="F33" s="1085"/>
      <c r="G33" s="1085"/>
      <c r="H33" s="1085"/>
      <c r="I33" s="1085"/>
      <c r="J33" s="1085"/>
      <c r="K33" s="1085"/>
      <c r="L33" s="1085"/>
      <c r="M33" s="1085"/>
      <c r="N33" s="1085"/>
      <c r="O33" s="1085"/>
      <c r="P33" s="1086"/>
      <c r="Q33" s="1096" t="s">
        <v>577</v>
      </c>
      <c r="R33" s="1097"/>
      <c r="S33" s="1097"/>
      <c r="T33" s="1097"/>
      <c r="U33" s="1097"/>
      <c r="V33" s="1097" t="s">
        <v>576</v>
      </c>
      <c r="W33" s="1097"/>
      <c r="X33" s="1097"/>
      <c r="Y33" s="1097"/>
      <c r="Z33" s="1097"/>
      <c r="AA33" s="1097" t="s">
        <v>576</v>
      </c>
      <c r="AB33" s="1097"/>
      <c r="AC33" s="1097"/>
      <c r="AD33" s="1097"/>
      <c r="AE33" s="1098"/>
      <c r="AF33" s="1090" t="s">
        <v>405</v>
      </c>
      <c r="AG33" s="1091"/>
      <c r="AH33" s="1091"/>
      <c r="AI33" s="1091"/>
      <c r="AJ33" s="1092"/>
      <c r="AK33" s="1031" t="s">
        <v>576</v>
      </c>
      <c r="AL33" s="1022"/>
      <c r="AM33" s="1022"/>
      <c r="AN33" s="1022"/>
      <c r="AO33" s="1022"/>
      <c r="AP33" s="1022" t="s">
        <v>576</v>
      </c>
      <c r="AQ33" s="1022"/>
      <c r="AR33" s="1022"/>
      <c r="AS33" s="1022"/>
      <c r="AT33" s="1022"/>
      <c r="AU33" s="1022" t="s">
        <v>576</v>
      </c>
      <c r="AV33" s="1022"/>
      <c r="AW33" s="1022"/>
      <c r="AX33" s="1022"/>
      <c r="AY33" s="1022"/>
      <c r="AZ33" s="1095"/>
      <c r="BA33" s="1095"/>
      <c r="BB33" s="1095"/>
      <c r="BC33" s="1095"/>
      <c r="BD33" s="1095"/>
      <c r="BE33" s="1079" t="s">
        <v>406</v>
      </c>
      <c r="BF33" s="1079"/>
      <c r="BG33" s="1079"/>
      <c r="BH33" s="1079"/>
      <c r="BI33" s="1080"/>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x14ac:dyDescent="0.15">
      <c r="A34" s="266">
        <v>7</v>
      </c>
      <c r="B34" s="1084" t="s">
        <v>407</v>
      </c>
      <c r="C34" s="1085"/>
      <c r="D34" s="1085"/>
      <c r="E34" s="1085"/>
      <c r="F34" s="1085"/>
      <c r="G34" s="1085"/>
      <c r="H34" s="1085"/>
      <c r="I34" s="1085"/>
      <c r="J34" s="1085"/>
      <c r="K34" s="1085"/>
      <c r="L34" s="1085"/>
      <c r="M34" s="1085"/>
      <c r="N34" s="1085"/>
      <c r="O34" s="1085"/>
      <c r="P34" s="1086"/>
      <c r="Q34" s="1096">
        <v>324</v>
      </c>
      <c r="R34" s="1097"/>
      <c r="S34" s="1097"/>
      <c r="T34" s="1097"/>
      <c r="U34" s="1097"/>
      <c r="V34" s="1097">
        <v>324</v>
      </c>
      <c r="W34" s="1097"/>
      <c r="X34" s="1097"/>
      <c r="Y34" s="1097"/>
      <c r="Z34" s="1097"/>
      <c r="AA34" s="1097" t="s">
        <v>578</v>
      </c>
      <c r="AB34" s="1097"/>
      <c r="AC34" s="1097"/>
      <c r="AD34" s="1097"/>
      <c r="AE34" s="1098"/>
      <c r="AF34" s="1090" t="s">
        <v>405</v>
      </c>
      <c r="AG34" s="1091"/>
      <c r="AH34" s="1091"/>
      <c r="AI34" s="1091"/>
      <c r="AJ34" s="1092"/>
      <c r="AK34" s="1031">
        <v>203</v>
      </c>
      <c r="AL34" s="1022"/>
      <c r="AM34" s="1022"/>
      <c r="AN34" s="1022"/>
      <c r="AO34" s="1022"/>
      <c r="AP34" s="1022">
        <v>743</v>
      </c>
      <c r="AQ34" s="1022"/>
      <c r="AR34" s="1022"/>
      <c r="AS34" s="1022"/>
      <c r="AT34" s="1022"/>
      <c r="AU34" s="1022">
        <v>722</v>
      </c>
      <c r="AV34" s="1022"/>
      <c r="AW34" s="1022"/>
      <c r="AX34" s="1022"/>
      <c r="AY34" s="1022"/>
      <c r="AZ34" s="1095"/>
      <c r="BA34" s="1095"/>
      <c r="BB34" s="1095"/>
      <c r="BC34" s="1095"/>
      <c r="BD34" s="1095"/>
      <c r="BE34" s="1079" t="s">
        <v>403</v>
      </c>
      <c r="BF34" s="1079"/>
      <c r="BG34" s="1079"/>
      <c r="BH34" s="1079"/>
      <c r="BI34" s="1080"/>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x14ac:dyDescent="0.15">
      <c r="A35" s="266">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1"/>
      <c r="AL35" s="1022"/>
      <c r="AM35" s="1022"/>
      <c r="AN35" s="1022"/>
      <c r="AO35" s="1022"/>
      <c r="AP35" s="1022"/>
      <c r="AQ35" s="1022"/>
      <c r="AR35" s="1022"/>
      <c r="AS35" s="1022"/>
      <c r="AT35" s="1022"/>
      <c r="AU35" s="1022"/>
      <c r="AV35" s="1022"/>
      <c r="AW35" s="1022"/>
      <c r="AX35" s="1022"/>
      <c r="AY35" s="1022"/>
      <c r="AZ35" s="1095"/>
      <c r="BA35" s="1095"/>
      <c r="BB35" s="1095"/>
      <c r="BC35" s="1095"/>
      <c r="BD35" s="1095"/>
      <c r="BE35" s="1079"/>
      <c r="BF35" s="1079"/>
      <c r="BG35" s="1079"/>
      <c r="BH35" s="1079"/>
      <c r="BI35" s="1080"/>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x14ac:dyDescent="0.15">
      <c r="A36" s="266">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1"/>
      <c r="AL36" s="1022"/>
      <c r="AM36" s="1022"/>
      <c r="AN36" s="1022"/>
      <c r="AO36" s="1022"/>
      <c r="AP36" s="1022"/>
      <c r="AQ36" s="1022"/>
      <c r="AR36" s="1022"/>
      <c r="AS36" s="1022"/>
      <c r="AT36" s="1022"/>
      <c r="AU36" s="1022"/>
      <c r="AV36" s="1022"/>
      <c r="AW36" s="1022"/>
      <c r="AX36" s="1022"/>
      <c r="AY36" s="1022"/>
      <c r="AZ36" s="1095"/>
      <c r="BA36" s="1095"/>
      <c r="BB36" s="1095"/>
      <c r="BC36" s="1095"/>
      <c r="BD36" s="1095"/>
      <c r="BE36" s="1079"/>
      <c r="BF36" s="1079"/>
      <c r="BG36" s="1079"/>
      <c r="BH36" s="1079"/>
      <c r="BI36" s="1080"/>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x14ac:dyDescent="0.15">
      <c r="A37" s="266">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1"/>
      <c r="AL37" s="1022"/>
      <c r="AM37" s="1022"/>
      <c r="AN37" s="1022"/>
      <c r="AO37" s="1022"/>
      <c r="AP37" s="1022"/>
      <c r="AQ37" s="1022"/>
      <c r="AR37" s="1022"/>
      <c r="AS37" s="1022"/>
      <c r="AT37" s="1022"/>
      <c r="AU37" s="1022"/>
      <c r="AV37" s="1022"/>
      <c r="AW37" s="1022"/>
      <c r="AX37" s="1022"/>
      <c r="AY37" s="1022"/>
      <c r="AZ37" s="1095"/>
      <c r="BA37" s="1095"/>
      <c r="BB37" s="1095"/>
      <c r="BC37" s="1095"/>
      <c r="BD37" s="1095"/>
      <c r="BE37" s="1079"/>
      <c r="BF37" s="1079"/>
      <c r="BG37" s="1079"/>
      <c r="BH37" s="1079"/>
      <c r="BI37" s="1080"/>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x14ac:dyDescent="0.15">
      <c r="A38" s="266">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1"/>
      <c r="AL38" s="1022"/>
      <c r="AM38" s="1022"/>
      <c r="AN38" s="1022"/>
      <c r="AO38" s="1022"/>
      <c r="AP38" s="1022"/>
      <c r="AQ38" s="1022"/>
      <c r="AR38" s="1022"/>
      <c r="AS38" s="1022"/>
      <c r="AT38" s="1022"/>
      <c r="AU38" s="1022"/>
      <c r="AV38" s="1022"/>
      <c r="AW38" s="1022"/>
      <c r="AX38" s="1022"/>
      <c r="AY38" s="1022"/>
      <c r="AZ38" s="1095"/>
      <c r="BA38" s="1095"/>
      <c r="BB38" s="1095"/>
      <c r="BC38" s="1095"/>
      <c r="BD38" s="1095"/>
      <c r="BE38" s="1079"/>
      <c r="BF38" s="1079"/>
      <c r="BG38" s="1079"/>
      <c r="BH38" s="1079"/>
      <c r="BI38" s="1080"/>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x14ac:dyDescent="0.15">
      <c r="A39" s="266">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1"/>
      <c r="AL39" s="1022"/>
      <c r="AM39" s="1022"/>
      <c r="AN39" s="1022"/>
      <c r="AO39" s="1022"/>
      <c r="AP39" s="1022"/>
      <c r="AQ39" s="1022"/>
      <c r="AR39" s="1022"/>
      <c r="AS39" s="1022"/>
      <c r="AT39" s="1022"/>
      <c r="AU39" s="1022"/>
      <c r="AV39" s="1022"/>
      <c r="AW39" s="1022"/>
      <c r="AX39" s="1022"/>
      <c r="AY39" s="1022"/>
      <c r="AZ39" s="1095"/>
      <c r="BA39" s="1095"/>
      <c r="BB39" s="1095"/>
      <c r="BC39" s="1095"/>
      <c r="BD39" s="1095"/>
      <c r="BE39" s="1079"/>
      <c r="BF39" s="1079"/>
      <c r="BG39" s="1079"/>
      <c r="BH39" s="1079"/>
      <c r="BI39" s="1080"/>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x14ac:dyDescent="0.15">
      <c r="A40" s="261">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1"/>
      <c r="AL40" s="1022"/>
      <c r="AM40" s="1022"/>
      <c r="AN40" s="1022"/>
      <c r="AO40" s="1022"/>
      <c r="AP40" s="1022"/>
      <c r="AQ40" s="1022"/>
      <c r="AR40" s="1022"/>
      <c r="AS40" s="1022"/>
      <c r="AT40" s="1022"/>
      <c r="AU40" s="1022"/>
      <c r="AV40" s="1022"/>
      <c r="AW40" s="1022"/>
      <c r="AX40" s="1022"/>
      <c r="AY40" s="1022"/>
      <c r="AZ40" s="1095"/>
      <c r="BA40" s="1095"/>
      <c r="BB40" s="1095"/>
      <c r="BC40" s="1095"/>
      <c r="BD40" s="1095"/>
      <c r="BE40" s="1079"/>
      <c r="BF40" s="1079"/>
      <c r="BG40" s="1079"/>
      <c r="BH40" s="1079"/>
      <c r="BI40" s="1080"/>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x14ac:dyDescent="0.15">
      <c r="A41" s="261">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1"/>
      <c r="AL41" s="1022"/>
      <c r="AM41" s="1022"/>
      <c r="AN41" s="1022"/>
      <c r="AO41" s="1022"/>
      <c r="AP41" s="1022"/>
      <c r="AQ41" s="1022"/>
      <c r="AR41" s="1022"/>
      <c r="AS41" s="1022"/>
      <c r="AT41" s="1022"/>
      <c r="AU41" s="1022"/>
      <c r="AV41" s="1022"/>
      <c r="AW41" s="1022"/>
      <c r="AX41" s="1022"/>
      <c r="AY41" s="1022"/>
      <c r="AZ41" s="1095"/>
      <c r="BA41" s="1095"/>
      <c r="BB41" s="1095"/>
      <c r="BC41" s="1095"/>
      <c r="BD41" s="1095"/>
      <c r="BE41" s="1079"/>
      <c r="BF41" s="1079"/>
      <c r="BG41" s="1079"/>
      <c r="BH41" s="1079"/>
      <c r="BI41" s="1080"/>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x14ac:dyDescent="0.15">
      <c r="A42" s="261">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1"/>
      <c r="AL42" s="1022"/>
      <c r="AM42" s="1022"/>
      <c r="AN42" s="1022"/>
      <c r="AO42" s="1022"/>
      <c r="AP42" s="1022"/>
      <c r="AQ42" s="1022"/>
      <c r="AR42" s="1022"/>
      <c r="AS42" s="1022"/>
      <c r="AT42" s="1022"/>
      <c r="AU42" s="1022"/>
      <c r="AV42" s="1022"/>
      <c r="AW42" s="1022"/>
      <c r="AX42" s="1022"/>
      <c r="AY42" s="1022"/>
      <c r="AZ42" s="1095"/>
      <c r="BA42" s="1095"/>
      <c r="BB42" s="1095"/>
      <c r="BC42" s="1095"/>
      <c r="BD42" s="1095"/>
      <c r="BE42" s="1079"/>
      <c r="BF42" s="1079"/>
      <c r="BG42" s="1079"/>
      <c r="BH42" s="1079"/>
      <c r="BI42" s="1080"/>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x14ac:dyDescent="0.15">
      <c r="A43" s="261">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1"/>
      <c r="AL43" s="1022"/>
      <c r="AM43" s="1022"/>
      <c r="AN43" s="1022"/>
      <c r="AO43" s="1022"/>
      <c r="AP43" s="1022"/>
      <c r="AQ43" s="1022"/>
      <c r="AR43" s="1022"/>
      <c r="AS43" s="1022"/>
      <c r="AT43" s="1022"/>
      <c r="AU43" s="1022"/>
      <c r="AV43" s="1022"/>
      <c r="AW43" s="1022"/>
      <c r="AX43" s="1022"/>
      <c r="AY43" s="1022"/>
      <c r="AZ43" s="1095"/>
      <c r="BA43" s="1095"/>
      <c r="BB43" s="1095"/>
      <c r="BC43" s="1095"/>
      <c r="BD43" s="1095"/>
      <c r="BE43" s="1079"/>
      <c r="BF43" s="1079"/>
      <c r="BG43" s="1079"/>
      <c r="BH43" s="1079"/>
      <c r="BI43" s="1080"/>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x14ac:dyDescent="0.15">
      <c r="A44" s="261">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1"/>
      <c r="AL44" s="1022"/>
      <c r="AM44" s="1022"/>
      <c r="AN44" s="1022"/>
      <c r="AO44" s="1022"/>
      <c r="AP44" s="1022"/>
      <c r="AQ44" s="1022"/>
      <c r="AR44" s="1022"/>
      <c r="AS44" s="1022"/>
      <c r="AT44" s="1022"/>
      <c r="AU44" s="1022"/>
      <c r="AV44" s="1022"/>
      <c r="AW44" s="1022"/>
      <c r="AX44" s="1022"/>
      <c r="AY44" s="1022"/>
      <c r="AZ44" s="1095"/>
      <c r="BA44" s="1095"/>
      <c r="BB44" s="1095"/>
      <c r="BC44" s="1095"/>
      <c r="BD44" s="1095"/>
      <c r="BE44" s="1079"/>
      <c r="BF44" s="1079"/>
      <c r="BG44" s="1079"/>
      <c r="BH44" s="1079"/>
      <c r="BI44" s="1080"/>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x14ac:dyDescent="0.15">
      <c r="A45" s="261">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1"/>
      <c r="AL45" s="1022"/>
      <c r="AM45" s="1022"/>
      <c r="AN45" s="1022"/>
      <c r="AO45" s="1022"/>
      <c r="AP45" s="1022"/>
      <c r="AQ45" s="1022"/>
      <c r="AR45" s="1022"/>
      <c r="AS45" s="1022"/>
      <c r="AT45" s="1022"/>
      <c r="AU45" s="1022"/>
      <c r="AV45" s="1022"/>
      <c r="AW45" s="1022"/>
      <c r="AX45" s="1022"/>
      <c r="AY45" s="1022"/>
      <c r="AZ45" s="1095"/>
      <c r="BA45" s="1095"/>
      <c r="BB45" s="1095"/>
      <c r="BC45" s="1095"/>
      <c r="BD45" s="1095"/>
      <c r="BE45" s="1079"/>
      <c r="BF45" s="1079"/>
      <c r="BG45" s="1079"/>
      <c r="BH45" s="1079"/>
      <c r="BI45" s="1080"/>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x14ac:dyDescent="0.15">
      <c r="A46" s="261">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1"/>
      <c r="AL46" s="1022"/>
      <c r="AM46" s="1022"/>
      <c r="AN46" s="1022"/>
      <c r="AO46" s="1022"/>
      <c r="AP46" s="1022"/>
      <c r="AQ46" s="1022"/>
      <c r="AR46" s="1022"/>
      <c r="AS46" s="1022"/>
      <c r="AT46" s="1022"/>
      <c r="AU46" s="1022"/>
      <c r="AV46" s="1022"/>
      <c r="AW46" s="1022"/>
      <c r="AX46" s="1022"/>
      <c r="AY46" s="1022"/>
      <c r="AZ46" s="1095"/>
      <c r="BA46" s="1095"/>
      <c r="BB46" s="1095"/>
      <c r="BC46" s="1095"/>
      <c r="BD46" s="1095"/>
      <c r="BE46" s="1079"/>
      <c r="BF46" s="1079"/>
      <c r="BG46" s="1079"/>
      <c r="BH46" s="1079"/>
      <c r="BI46" s="1080"/>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x14ac:dyDescent="0.15">
      <c r="A47" s="261">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1"/>
      <c r="AL47" s="1022"/>
      <c r="AM47" s="1022"/>
      <c r="AN47" s="1022"/>
      <c r="AO47" s="1022"/>
      <c r="AP47" s="1022"/>
      <c r="AQ47" s="1022"/>
      <c r="AR47" s="1022"/>
      <c r="AS47" s="1022"/>
      <c r="AT47" s="1022"/>
      <c r="AU47" s="1022"/>
      <c r="AV47" s="1022"/>
      <c r="AW47" s="1022"/>
      <c r="AX47" s="1022"/>
      <c r="AY47" s="1022"/>
      <c r="AZ47" s="1095"/>
      <c r="BA47" s="1095"/>
      <c r="BB47" s="1095"/>
      <c r="BC47" s="1095"/>
      <c r="BD47" s="1095"/>
      <c r="BE47" s="1079"/>
      <c r="BF47" s="1079"/>
      <c r="BG47" s="1079"/>
      <c r="BH47" s="1079"/>
      <c r="BI47" s="1080"/>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x14ac:dyDescent="0.15">
      <c r="A48" s="261">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1"/>
      <c r="AL48" s="1022"/>
      <c r="AM48" s="1022"/>
      <c r="AN48" s="1022"/>
      <c r="AO48" s="1022"/>
      <c r="AP48" s="1022"/>
      <c r="AQ48" s="1022"/>
      <c r="AR48" s="1022"/>
      <c r="AS48" s="1022"/>
      <c r="AT48" s="1022"/>
      <c r="AU48" s="1022"/>
      <c r="AV48" s="1022"/>
      <c r="AW48" s="1022"/>
      <c r="AX48" s="1022"/>
      <c r="AY48" s="1022"/>
      <c r="AZ48" s="1095"/>
      <c r="BA48" s="1095"/>
      <c r="BB48" s="1095"/>
      <c r="BC48" s="1095"/>
      <c r="BD48" s="1095"/>
      <c r="BE48" s="1079"/>
      <c r="BF48" s="1079"/>
      <c r="BG48" s="1079"/>
      <c r="BH48" s="1079"/>
      <c r="BI48" s="1080"/>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x14ac:dyDescent="0.15">
      <c r="A49" s="261">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1"/>
      <c r="AL49" s="1022"/>
      <c r="AM49" s="1022"/>
      <c r="AN49" s="1022"/>
      <c r="AO49" s="1022"/>
      <c r="AP49" s="1022"/>
      <c r="AQ49" s="1022"/>
      <c r="AR49" s="1022"/>
      <c r="AS49" s="1022"/>
      <c r="AT49" s="1022"/>
      <c r="AU49" s="1022"/>
      <c r="AV49" s="1022"/>
      <c r="AW49" s="1022"/>
      <c r="AX49" s="1022"/>
      <c r="AY49" s="1022"/>
      <c r="AZ49" s="1095"/>
      <c r="BA49" s="1095"/>
      <c r="BB49" s="1095"/>
      <c r="BC49" s="1095"/>
      <c r="BD49" s="1095"/>
      <c r="BE49" s="1079"/>
      <c r="BF49" s="1079"/>
      <c r="BG49" s="1079"/>
      <c r="BH49" s="1079"/>
      <c r="BI49" s="1080"/>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x14ac:dyDescent="0.15">
      <c r="A50" s="261">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x14ac:dyDescent="0.15">
      <c r="A51" s="261">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x14ac:dyDescent="0.15">
      <c r="A52" s="261">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x14ac:dyDescent="0.15">
      <c r="A53" s="261">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x14ac:dyDescent="0.15">
      <c r="A54" s="261">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x14ac:dyDescent="0.15">
      <c r="A55" s="261">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x14ac:dyDescent="0.15">
      <c r="A56" s="261">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x14ac:dyDescent="0.15">
      <c r="A57" s="261">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x14ac:dyDescent="0.15">
      <c r="A58" s="261">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x14ac:dyDescent="0.15">
      <c r="A59" s="261">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x14ac:dyDescent="0.15">
      <c r="A60" s="261">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x14ac:dyDescent="0.2">
      <c r="A61" s="261">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x14ac:dyDescent="0.15">
      <c r="A62" s="261">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408</v>
      </c>
      <c r="BK62" s="1082"/>
      <c r="BL62" s="1082"/>
      <c r="BM62" s="1082"/>
      <c r="BN62" s="1083"/>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x14ac:dyDescent="0.2">
      <c r="A63" s="264" t="s">
        <v>387</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5"/>
      <c r="AF63" s="1076">
        <v>28</v>
      </c>
      <c r="AG63" s="1010"/>
      <c r="AH63" s="1010"/>
      <c r="AI63" s="1010"/>
      <c r="AJ63" s="1077"/>
      <c r="AK63" s="1078"/>
      <c r="AL63" s="1014"/>
      <c r="AM63" s="1014"/>
      <c r="AN63" s="1014"/>
      <c r="AO63" s="1014"/>
      <c r="AP63" s="1010">
        <v>988</v>
      </c>
      <c r="AQ63" s="1010"/>
      <c r="AR63" s="1010"/>
      <c r="AS63" s="1010"/>
      <c r="AT63" s="1010"/>
      <c r="AU63" s="1010">
        <v>914</v>
      </c>
      <c r="AV63" s="1010"/>
      <c r="AW63" s="1010"/>
      <c r="AX63" s="1010"/>
      <c r="AY63" s="1010"/>
      <c r="AZ63" s="1072"/>
      <c r="BA63" s="1072"/>
      <c r="BB63" s="1072"/>
      <c r="BC63" s="1072"/>
      <c r="BD63" s="1072"/>
      <c r="BE63" s="1011"/>
      <c r="BF63" s="1011"/>
      <c r="BG63" s="1011"/>
      <c r="BH63" s="1011"/>
      <c r="BI63" s="1012"/>
      <c r="BJ63" s="1073" t="s">
        <v>127</v>
      </c>
      <c r="BK63" s="1002"/>
      <c r="BL63" s="1002"/>
      <c r="BM63" s="1002"/>
      <c r="BN63" s="1074"/>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x14ac:dyDescent="0.15">
      <c r="A66" s="1048" t="s">
        <v>411</v>
      </c>
      <c r="B66" s="1049"/>
      <c r="C66" s="1049"/>
      <c r="D66" s="1049"/>
      <c r="E66" s="1049"/>
      <c r="F66" s="1049"/>
      <c r="G66" s="1049"/>
      <c r="H66" s="1049"/>
      <c r="I66" s="1049"/>
      <c r="J66" s="1049"/>
      <c r="K66" s="1049"/>
      <c r="L66" s="1049"/>
      <c r="M66" s="1049"/>
      <c r="N66" s="1049"/>
      <c r="O66" s="1049"/>
      <c r="P66" s="1050"/>
      <c r="Q66" s="1054" t="s">
        <v>412</v>
      </c>
      <c r="R66" s="1055"/>
      <c r="S66" s="1055"/>
      <c r="T66" s="1055"/>
      <c r="U66" s="1056"/>
      <c r="V66" s="1054" t="s">
        <v>392</v>
      </c>
      <c r="W66" s="1055"/>
      <c r="X66" s="1055"/>
      <c r="Y66" s="1055"/>
      <c r="Z66" s="1056"/>
      <c r="AA66" s="1054" t="s">
        <v>413</v>
      </c>
      <c r="AB66" s="1055"/>
      <c r="AC66" s="1055"/>
      <c r="AD66" s="1055"/>
      <c r="AE66" s="1056"/>
      <c r="AF66" s="1060" t="s">
        <v>394</v>
      </c>
      <c r="AG66" s="1061"/>
      <c r="AH66" s="1061"/>
      <c r="AI66" s="1061"/>
      <c r="AJ66" s="1062"/>
      <c r="AK66" s="1054" t="s">
        <v>414</v>
      </c>
      <c r="AL66" s="1049"/>
      <c r="AM66" s="1049"/>
      <c r="AN66" s="1049"/>
      <c r="AO66" s="1050"/>
      <c r="AP66" s="1054" t="s">
        <v>415</v>
      </c>
      <c r="AQ66" s="1055"/>
      <c r="AR66" s="1055"/>
      <c r="AS66" s="1055"/>
      <c r="AT66" s="1056"/>
      <c r="AU66" s="1054" t="s">
        <v>416</v>
      </c>
      <c r="AV66" s="1055"/>
      <c r="AW66" s="1055"/>
      <c r="AX66" s="1055"/>
      <c r="AY66" s="1056"/>
      <c r="AZ66" s="1054" t="s">
        <v>370</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8" t="s">
        <v>571</v>
      </c>
      <c r="C68" s="1039"/>
      <c r="D68" s="1039"/>
      <c r="E68" s="1039"/>
      <c r="F68" s="1039"/>
      <c r="G68" s="1039"/>
      <c r="H68" s="1039"/>
      <c r="I68" s="1039"/>
      <c r="J68" s="1039"/>
      <c r="K68" s="1039"/>
      <c r="L68" s="1039"/>
      <c r="M68" s="1039"/>
      <c r="N68" s="1039"/>
      <c r="O68" s="1039"/>
      <c r="P68" s="1040"/>
      <c r="Q68" s="1041">
        <v>6933</v>
      </c>
      <c r="R68" s="1035"/>
      <c r="S68" s="1035"/>
      <c r="T68" s="1035"/>
      <c r="U68" s="1035"/>
      <c r="V68" s="1035">
        <v>6850</v>
      </c>
      <c r="W68" s="1035"/>
      <c r="X68" s="1035"/>
      <c r="Y68" s="1035"/>
      <c r="Z68" s="1035"/>
      <c r="AA68" s="1035">
        <v>82</v>
      </c>
      <c r="AB68" s="1035"/>
      <c r="AC68" s="1035"/>
      <c r="AD68" s="1035"/>
      <c r="AE68" s="1035"/>
      <c r="AF68" s="1035">
        <v>82</v>
      </c>
      <c r="AG68" s="1035"/>
      <c r="AH68" s="1035"/>
      <c r="AI68" s="1035"/>
      <c r="AJ68" s="1035"/>
      <c r="AK68" s="1035">
        <v>2485</v>
      </c>
      <c r="AL68" s="1035"/>
      <c r="AM68" s="1035"/>
      <c r="AN68" s="1035"/>
      <c r="AO68" s="1035"/>
      <c r="AP68" s="1035" t="s">
        <v>576</v>
      </c>
      <c r="AQ68" s="1035"/>
      <c r="AR68" s="1035"/>
      <c r="AS68" s="1035"/>
      <c r="AT68" s="1035"/>
      <c r="AU68" s="1035" t="s">
        <v>576</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33"/>
      <c r="D69" s="1033"/>
      <c r="E69" s="1033"/>
      <c r="F69" s="1033"/>
      <c r="G69" s="1033"/>
      <c r="H69" s="1033"/>
      <c r="I69" s="1033"/>
      <c r="J69" s="1033"/>
      <c r="K69" s="1033"/>
      <c r="L69" s="1033"/>
      <c r="M69" s="1033"/>
      <c r="N69" s="1033"/>
      <c r="O69" s="1033"/>
      <c r="P69" s="1034"/>
      <c r="Q69" s="1028">
        <v>1385861</v>
      </c>
      <c r="R69" s="1022"/>
      <c r="S69" s="1022"/>
      <c r="T69" s="1022"/>
      <c r="U69" s="1022"/>
      <c r="V69" s="1022">
        <v>1346246</v>
      </c>
      <c r="W69" s="1022"/>
      <c r="X69" s="1022"/>
      <c r="Y69" s="1022"/>
      <c r="Z69" s="1022"/>
      <c r="AA69" s="1022">
        <v>39615</v>
      </c>
      <c r="AB69" s="1022"/>
      <c r="AC69" s="1022"/>
      <c r="AD69" s="1022"/>
      <c r="AE69" s="1022"/>
      <c r="AF69" s="1022">
        <v>39615</v>
      </c>
      <c r="AG69" s="1022"/>
      <c r="AH69" s="1022"/>
      <c r="AI69" s="1022"/>
      <c r="AJ69" s="1022"/>
      <c r="AK69" s="1022">
        <v>13582</v>
      </c>
      <c r="AL69" s="1022"/>
      <c r="AM69" s="1022"/>
      <c r="AN69" s="1022"/>
      <c r="AO69" s="1022"/>
      <c r="AP69" s="1022" t="s">
        <v>579</v>
      </c>
      <c r="AQ69" s="1022"/>
      <c r="AR69" s="1022"/>
      <c r="AS69" s="1022"/>
      <c r="AT69" s="1022"/>
      <c r="AU69" s="1022" t="s">
        <v>576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651</v>
      </c>
      <c r="R70" s="1022"/>
      <c r="S70" s="1022"/>
      <c r="T70" s="1022"/>
      <c r="U70" s="1022"/>
      <c r="V70" s="1022">
        <v>621</v>
      </c>
      <c r="W70" s="1022"/>
      <c r="X70" s="1022"/>
      <c r="Y70" s="1022"/>
      <c r="Z70" s="1022"/>
      <c r="AA70" s="1022">
        <v>30</v>
      </c>
      <c r="AB70" s="1022"/>
      <c r="AC70" s="1022"/>
      <c r="AD70" s="1022"/>
      <c r="AE70" s="1022"/>
      <c r="AF70" s="1022">
        <v>30</v>
      </c>
      <c r="AG70" s="1022"/>
      <c r="AH70" s="1022"/>
      <c r="AI70" s="1022"/>
      <c r="AJ70" s="1022"/>
      <c r="AK70" s="1022" t="s">
        <v>576</v>
      </c>
      <c r="AL70" s="1022"/>
      <c r="AM70" s="1022"/>
      <c r="AN70" s="1022"/>
      <c r="AO70" s="1022"/>
      <c r="AP70" s="1022">
        <v>1015</v>
      </c>
      <c r="AQ70" s="1022"/>
      <c r="AR70" s="1022"/>
      <c r="AS70" s="1022"/>
      <c r="AT70" s="1022"/>
      <c r="AU70" s="1022">
        <v>121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5713</v>
      </c>
      <c r="R71" s="1022"/>
      <c r="S71" s="1022"/>
      <c r="T71" s="1022"/>
      <c r="U71" s="1022"/>
      <c r="V71" s="1022">
        <v>5295</v>
      </c>
      <c r="W71" s="1022"/>
      <c r="X71" s="1022"/>
      <c r="Y71" s="1022"/>
      <c r="Z71" s="1022"/>
      <c r="AA71" s="1022">
        <v>418</v>
      </c>
      <c r="AB71" s="1022"/>
      <c r="AC71" s="1022"/>
      <c r="AD71" s="1022"/>
      <c r="AE71" s="1022"/>
      <c r="AF71" s="1022">
        <v>418</v>
      </c>
      <c r="AG71" s="1022"/>
      <c r="AH71" s="1022"/>
      <c r="AI71" s="1022"/>
      <c r="AJ71" s="1022"/>
      <c r="AK71" s="1022">
        <v>1100</v>
      </c>
      <c r="AL71" s="1022"/>
      <c r="AM71" s="1022"/>
      <c r="AN71" s="1022"/>
      <c r="AO71" s="1022"/>
      <c r="AP71" s="1022" t="s">
        <v>576</v>
      </c>
      <c r="AQ71" s="1022"/>
      <c r="AR71" s="1022"/>
      <c r="AS71" s="1022"/>
      <c r="AT71" s="1022"/>
      <c r="AU71" s="1022" t="s">
        <v>576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4</v>
      </c>
      <c r="R72" s="1022"/>
      <c r="S72" s="1022"/>
      <c r="T72" s="1022"/>
      <c r="U72" s="1022"/>
      <c r="V72" s="1022">
        <v>3</v>
      </c>
      <c r="W72" s="1022"/>
      <c r="X72" s="1022"/>
      <c r="Y72" s="1022"/>
      <c r="Z72" s="1022"/>
      <c r="AA72" s="1022">
        <v>1</v>
      </c>
      <c r="AB72" s="1022"/>
      <c r="AC72" s="1022"/>
      <c r="AD72" s="1022"/>
      <c r="AE72" s="1022"/>
      <c r="AF72" s="1022">
        <v>1</v>
      </c>
      <c r="AG72" s="1022"/>
      <c r="AH72" s="1022"/>
      <c r="AI72" s="1022"/>
      <c r="AJ72" s="1022"/>
      <c r="AK72" s="1022" t="s">
        <v>576</v>
      </c>
      <c r="AL72" s="1022"/>
      <c r="AM72" s="1022"/>
      <c r="AN72" s="1022"/>
      <c r="AO72" s="1022"/>
      <c r="AP72" s="1022" t="s">
        <v>576</v>
      </c>
      <c r="AQ72" s="1022"/>
      <c r="AR72" s="1022"/>
      <c r="AS72" s="1022"/>
      <c r="AT72" s="1022"/>
      <c r="AU72" s="1022" t="s">
        <v>576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589</v>
      </c>
      <c r="C73" s="1026"/>
      <c r="D73" s="1026"/>
      <c r="E73" s="1026"/>
      <c r="F73" s="1026"/>
      <c r="G73" s="1026"/>
      <c r="H73" s="1026"/>
      <c r="I73" s="1026"/>
      <c r="J73" s="1026"/>
      <c r="K73" s="1026"/>
      <c r="L73" s="1026"/>
      <c r="M73" s="1026"/>
      <c r="N73" s="1026"/>
      <c r="O73" s="1026"/>
      <c r="P73" s="1027"/>
      <c r="Q73" s="1028">
        <v>859</v>
      </c>
      <c r="R73" s="1022"/>
      <c r="S73" s="1022"/>
      <c r="T73" s="1022"/>
      <c r="U73" s="1022"/>
      <c r="V73" s="1022">
        <v>837</v>
      </c>
      <c r="W73" s="1022"/>
      <c r="X73" s="1022"/>
      <c r="Y73" s="1022"/>
      <c r="Z73" s="1022"/>
      <c r="AA73" s="1022">
        <v>22</v>
      </c>
      <c r="AB73" s="1022"/>
      <c r="AC73" s="1022"/>
      <c r="AD73" s="1022"/>
      <c r="AE73" s="1022"/>
      <c r="AF73" s="1022">
        <v>22</v>
      </c>
      <c r="AG73" s="1022"/>
      <c r="AH73" s="1022"/>
      <c r="AI73" s="1022"/>
      <c r="AJ73" s="1022"/>
      <c r="AK73" s="1022">
        <v>23</v>
      </c>
      <c r="AL73" s="1022"/>
      <c r="AM73" s="1022"/>
      <c r="AN73" s="1022"/>
      <c r="AO73" s="1022"/>
      <c r="AP73" s="1022" t="s">
        <v>576</v>
      </c>
      <c r="AQ73" s="1022"/>
      <c r="AR73" s="1022"/>
      <c r="AS73" s="1022"/>
      <c r="AT73" s="1022"/>
      <c r="AU73" s="1022" t="s">
        <v>576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580</v>
      </c>
      <c r="C74" s="1026"/>
      <c r="D74" s="1026"/>
      <c r="E74" s="1026"/>
      <c r="F74" s="1026"/>
      <c r="G74" s="1026"/>
      <c r="H74" s="1026"/>
      <c r="I74" s="1026"/>
      <c r="J74" s="1026"/>
      <c r="K74" s="1026"/>
      <c r="L74" s="1026"/>
      <c r="M74" s="1026"/>
      <c r="N74" s="1026"/>
      <c r="O74" s="1026"/>
      <c r="P74" s="1027"/>
      <c r="Q74" s="1028">
        <v>299</v>
      </c>
      <c r="R74" s="1022"/>
      <c r="S74" s="1022"/>
      <c r="T74" s="1022"/>
      <c r="U74" s="1022"/>
      <c r="V74" s="1022">
        <v>244</v>
      </c>
      <c r="W74" s="1022"/>
      <c r="X74" s="1022"/>
      <c r="Y74" s="1022"/>
      <c r="Z74" s="1022"/>
      <c r="AA74" s="1022">
        <v>55</v>
      </c>
      <c r="AB74" s="1022"/>
      <c r="AC74" s="1022"/>
      <c r="AD74" s="1022"/>
      <c r="AE74" s="1022"/>
      <c r="AF74" s="1022">
        <v>55</v>
      </c>
      <c r="AG74" s="1022"/>
      <c r="AH74" s="1022"/>
      <c r="AI74" s="1022"/>
      <c r="AJ74" s="1022"/>
      <c r="AK74" s="1022" t="s">
        <v>576</v>
      </c>
      <c r="AL74" s="1022"/>
      <c r="AM74" s="1022"/>
      <c r="AN74" s="1022"/>
      <c r="AO74" s="1022"/>
      <c r="AP74" s="1022" t="s">
        <v>576</v>
      </c>
      <c r="AQ74" s="1022"/>
      <c r="AR74" s="1022"/>
      <c r="AS74" s="1022"/>
      <c r="AT74" s="1022"/>
      <c r="AU74" s="1022" t="s">
        <v>576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40223</v>
      </c>
      <c r="AG88" s="1010"/>
      <c r="AH88" s="1010"/>
      <c r="AI88" s="1010"/>
      <c r="AJ88" s="1010"/>
      <c r="AK88" s="1014"/>
      <c r="AL88" s="1014"/>
      <c r="AM88" s="1014"/>
      <c r="AN88" s="1014"/>
      <c r="AO88" s="1014"/>
      <c r="AP88" s="1010">
        <v>1015</v>
      </c>
      <c r="AQ88" s="1010"/>
      <c r="AR88" s="1010"/>
      <c r="AS88" s="1010"/>
      <c r="AT88" s="1010"/>
      <c r="AU88" s="1010">
        <v>121</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302</v>
      </c>
      <c r="AG109" s="945"/>
      <c r="AH109" s="945"/>
      <c r="AI109" s="945"/>
      <c r="AJ109" s="946"/>
      <c r="AK109" s="947" t="s">
        <v>301</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302</v>
      </c>
      <c r="BW109" s="945"/>
      <c r="BX109" s="945"/>
      <c r="BY109" s="945"/>
      <c r="BZ109" s="946"/>
      <c r="CA109" s="947" t="s">
        <v>301</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302</v>
      </c>
      <c r="DM109" s="945"/>
      <c r="DN109" s="945"/>
      <c r="DO109" s="945"/>
      <c r="DP109" s="946"/>
      <c r="DQ109" s="947" t="s">
        <v>301</v>
      </c>
      <c r="DR109" s="945"/>
      <c r="DS109" s="945"/>
      <c r="DT109" s="945"/>
      <c r="DU109" s="946"/>
      <c r="DV109" s="947" t="s">
        <v>427</v>
      </c>
      <c r="DW109" s="945"/>
      <c r="DX109" s="945"/>
      <c r="DY109" s="945"/>
      <c r="DZ109" s="976"/>
    </row>
    <row r="110" spans="1:131" s="246" customFormat="1" ht="26.25" customHeight="1" x14ac:dyDescent="0.15">
      <c r="A110" s="847" t="s">
        <v>429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319435</v>
      </c>
      <c r="AB110" s="938"/>
      <c r="AC110" s="938"/>
      <c r="AD110" s="938"/>
      <c r="AE110" s="939"/>
      <c r="AF110" s="940">
        <v>298607</v>
      </c>
      <c r="AG110" s="938"/>
      <c r="AH110" s="938"/>
      <c r="AI110" s="938"/>
      <c r="AJ110" s="939"/>
      <c r="AK110" s="940">
        <v>271191</v>
      </c>
      <c r="AL110" s="938"/>
      <c r="AM110" s="938"/>
      <c r="AN110" s="938"/>
      <c r="AO110" s="939"/>
      <c r="AP110" s="941">
        <v>19.2</v>
      </c>
      <c r="AQ110" s="942"/>
      <c r="AR110" s="942"/>
      <c r="AS110" s="942"/>
      <c r="AT110" s="943"/>
      <c r="AU110" s="977" t="s">
        <v>73</v>
      </c>
      <c r="AV110" s="978"/>
      <c r="AW110" s="978"/>
      <c r="AX110" s="978"/>
      <c r="AY110" s="978"/>
      <c r="AZ110" s="903" t="s">
        <v>430</v>
      </c>
      <c r="BA110" s="848"/>
      <c r="BB110" s="848"/>
      <c r="BC110" s="848"/>
      <c r="BD110" s="848"/>
      <c r="BE110" s="848"/>
      <c r="BF110" s="848"/>
      <c r="BG110" s="848"/>
      <c r="BH110" s="848"/>
      <c r="BI110" s="848"/>
      <c r="BJ110" s="848"/>
      <c r="BK110" s="848"/>
      <c r="BL110" s="848"/>
      <c r="BM110" s="848"/>
      <c r="BN110" s="848"/>
      <c r="BO110" s="848"/>
      <c r="BP110" s="849"/>
      <c r="BQ110" s="904">
        <v>2553191</v>
      </c>
      <c r="BR110" s="885"/>
      <c r="BS110" s="885"/>
      <c r="BT110" s="885"/>
      <c r="BU110" s="885"/>
      <c r="BV110" s="885">
        <v>2673333</v>
      </c>
      <c r="BW110" s="885"/>
      <c r="BX110" s="885"/>
      <c r="BY110" s="885"/>
      <c r="BZ110" s="885"/>
      <c r="CA110" s="885">
        <v>2786108</v>
      </c>
      <c r="CB110" s="885"/>
      <c r="CC110" s="885"/>
      <c r="CD110" s="885"/>
      <c r="CE110" s="885"/>
      <c r="CF110" s="909">
        <v>197.4</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127</v>
      </c>
      <c r="DH110" s="885"/>
      <c r="DI110" s="885"/>
      <c r="DJ110" s="885"/>
      <c r="DK110" s="885"/>
      <c r="DL110" s="885" t="s">
        <v>433</v>
      </c>
      <c r="DM110" s="885"/>
      <c r="DN110" s="885"/>
      <c r="DO110" s="885"/>
      <c r="DP110" s="885"/>
      <c r="DQ110" s="885" t="s">
        <v>127</v>
      </c>
      <c r="DR110" s="885"/>
      <c r="DS110" s="885"/>
      <c r="DT110" s="885"/>
      <c r="DU110" s="885"/>
      <c r="DV110" s="886" t="s">
        <v>433</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433</v>
      </c>
      <c r="AB111" s="966"/>
      <c r="AC111" s="966"/>
      <c r="AD111" s="966"/>
      <c r="AE111" s="967"/>
      <c r="AF111" s="968" t="s">
        <v>127</v>
      </c>
      <c r="AG111" s="966"/>
      <c r="AH111" s="966"/>
      <c r="AI111" s="966"/>
      <c r="AJ111" s="967"/>
      <c r="AK111" s="968" t="s">
        <v>433</v>
      </c>
      <c r="AL111" s="966"/>
      <c r="AM111" s="966"/>
      <c r="AN111" s="966"/>
      <c r="AO111" s="967"/>
      <c r="AP111" s="969" t="s">
        <v>127</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127</v>
      </c>
      <c r="BR111" s="857"/>
      <c r="BS111" s="857"/>
      <c r="BT111" s="857"/>
      <c r="BU111" s="857"/>
      <c r="BV111" s="857" t="s">
        <v>127</v>
      </c>
      <c r="BW111" s="857"/>
      <c r="BX111" s="857"/>
      <c r="BY111" s="857"/>
      <c r="BZ111" s="857"/>
      <c r="CA111" s="857" t="s">
        <v>127</v>
      </c>
      <c r="CB111" s="857"/>
      <c r="CC111" s="857"/>
      <c r="CD111" s="857"/>
      <c r="CE111" s="857"/>
      <c r="CF111" s="918" t="s">
        <v>127</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127</v>
      </c>
      <c r="DR111" s="857"/>
      <c r="DS111" s="857"/>
      <c r="DT111" s="857"/>
      <c r="DU111" s="857"/>
      <c r="DV111" s="834" t="s">
        <v>127</v>
      </c>
      <c r="DW111" s="834"/>
      <c r="DX111" s="834"/>
      <c r="DY111" s="834"/>
      <c r="DZ111" s="835"/>
    </row>
    <row r="112" spans="1:131" s="246" customFormat="1" ht="26.25" customHeight="1" x14ac:dyDescent="0.15">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845632</v>
      </c>
      <c r="BR112" s="857"/>
      <c r="BS112" s="857"/>
      <c r="BT112" s="857"/>
      <c r="BU112" s="857"/>
      <c r="BV112" s="857">
        <v>854735</v>
      </c>
      <c r="BW112" s="857"/>
      <c r="BX112" s="857"/>
      <c r="BY112" s="857"/>
      <c r="BZ112" s="857"/>
      <c r="CA112" s="857">
        <v>857288</v>
      </c>
      <c r="CB112" s="857"/>
      <c r="CC112" s="857"/>
      <c r="CD112" s="857"/>
      <c r="CE112" s="857"/>
      <c r="CF112" s="918">
        <v>60.7</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441</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108578</v>
      </c>
      <c r="AB113" s="966"/>
      <c r="AC113" s="966"/>
      <c r="AD113" s="966"/>
      <c r="AE113" s="967"/>
      <c r="AF113" s="968">
        <v>79319</v>
      </c>
      <c r="AG113" s="966"/>
      <c r="AH113" s="966"/>
      <c r="AI113" s="966"/>
      <c r="AJ113" s="967"/>
      <c r="AK113" s="968">
        <v>70036</v>
      </c>
      <c r="AL113" s="966"/>
      <c r="AM113" s="966"/>
      <c r="AN113" s="966"/>
      <c r="AO113" s="967"/>
      <c r="AP113" s="969">
        <v>5</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162801</v>
      </c>
      <c r="BR113" s="857"/>
      <c r="BS113" s="857"/>
      <c r="BT113" s="857"/>
      <c r="BU113" s="857"/>
      <c r="BV113" s="857">
        <v>141399</v>
      </c>
      <c r="BW113" s="857"/>
      <c r="BX113" s="857"/>
      <c r="BY113" s="857"/>
      <c r="BZ113" s="857"/>
      <c r="CA113" s="857">
        <v>120738</v>
      </c>
      <c r="CB113" s="857"/>
      <c r="CC113" s="857"/>
      <c r="CD113" s="857"/>
      <c r="CE113" s="857"/>
      <c r="CF113" s="918">
        <v>8.6</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22932</v>
      </c>
      <c r="AB114" s="820"/>
      <c r="AC114" s="820"/>
      <c r="AD114" s="820"/>
      <c r="AE114" s="821"/>
      <c r="AF114" s="822">
        <v>23320</v>
      </c>
      <c r="AG114" s="820"/>
      <c r="AH114" s="820"/>
      <c r="AI114" s="820"/>
      <c r="AJ114" s="821"/>
      <c r="AK114" s="822">
        <v>23321</v>
      </c>
      <c r="AL114" s="820"/>
      <c r="AM114" s="820"/>
      <c r="AN114" s="820"/>
      <c r="AO114" s="821"/>
      <c r="AP114" s="867">
        <v>1.7</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469484</v>
      </c>
      <c r="BR114" s="857"/>
      <c r="BS114" s="857"/>
      <c r="BT114" s="857"/>
      <c r="BU114" s="857"/>
      <c r="BV114" s="857">
        <v>457127</v>
      </c>
      <c r="BW114" s="857"/>
      <c r="BX114" s="857"/>
      <c r="BY114" s="857"/>
      <c r="BZ114" s="857"/>
      <c r="CA114" s="857">
        <v>295612</v>
      </c>
      <c r="CB114" s="857"/>
      <c r="CC114" s="857"/>
      <c r="CD114" s="857"/>
      <c r="CE114" s="857"/>
      <c r="CF114" s="918">
        <v>20.9</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127</v>
      </c>
      <c r="AB115" s="966"/>
      <c r="AC115" s="966"/>
      <c r="AD115" s="966"/>
      <c r="AE115" s="967"/>
      <c r="AF115" s="968" t="s">
        <v>127</v>
      </c>
      <c r="AG115" s="966"/>
      <c r="AH115" s="966"/>
      <c r="AI115" s="966"/>
      <c r="AJ115" s="967"/>
      <c r="AK115" s="968" t="s">
        <v>127</v>
      </c>
      <c r="AL115" s="966"/>
      <c r="AM115" s="966"/>
      <c r="AN115" s="966"/>
      <c r="AO115" s="967"/>
      <c r="AP115" s="969" t="s">
        <v>441</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450945</v>
      </c>
      <c r="AB117" s="952"/>
      <c r="AC117" s="952"/>
      <c r="AD117" s="952"/>
      <c r="AE117" s="953"/>
      <c r="AF117" s="954">
        <v>401246</v>
      </c>
      <c r="AG117" s="952"/>
      <c r="AH117" s="952"/>
      <c r="AI117" s="952"/>
      <c r="AJ117" s="953"/>
      <c r="AK117" s="954">
        <v>364548</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441</v>
      </c>
      <c r="DR117" s="820"/>
      <c r="DS117" s="820"/>
      <c r="DT117" s="820"/>
      <c r="DU117" s="821"/>
      <c r="DV117" s="867" t="s">
        <v>127</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302</v>
      </c>
      <c r="AG118" s="945"/>
      <c r="AH118" s="945"/>
      <c r="AI118" s="945"/>
      <c r="AJ118" s="946"/>
      <c r="AK118" s="947" t="s">
        <v>301</v>
      </c>
      <c r="AL118" s="945"/>
      <c r="AM118" s="945"/>
      <c r="AN118" s="945"/>
      <c r="AO118" s="946"/>
      <c r="AP118" s="948" t="s">
        <v>427</v>
      </c>
      <c r="AQ118" s="949"/>
      <c r="AR118" s="949"/>
      <c r="AS118" s="949"/>
      <c r="AT118" s="950"/>
      <c r="AU118" s="979"/>
      <c r="AV118" s="980"/>
      <c r="AW118" s="980"/>
      <c r="AX118" s="980"/>
      <c r="AY118" s="980"/>
      <c r="AZ118" s="922" t="s">
        <v>457</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127</v>
      </c>
      <c r="CG118" s="919"/>
      <c r="CH118" s="919"/>
      <c r="CI118" s="919"/>
      <c r="CJ118" s="919"/>
      <c r="CK118" s="974"/>
      <c r="CL118" s="861"/>
      <c r="CM118" s="864" t="s">
        <v>458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127</v>
      </c>
      <c r="AL119" s="938"/>
      <c r="AM119" s="938"/>
      <c r="AN119" s="938"/>
      <c r="AO119" s="939"/>
      <c r="AP119" s="941" t="s">
        <v>127</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459</v>
      </c>
      <c r="BP119" s="921"/>
      <c r="BQ119" s="925">
        <v>4031108</v>
      </c>
      <c r="BR119" s="888"/>
      <c r="BS119" s="888"/>
      <c r="BT119" s="888"/>
      <c r="BU119" s="888"/>
      <c r="BV119" s="888">
        <v>4126594</v>
      </c>
      <c r="BW119" s="888"/>
      <c r="BX119" s="888"/>
      <c r="BY119" s="888"/>
      <c r="BZ119" s="888"/>
      <c r="CA119" s="888">
        <v>4059746</v>
      </c>
      <c r="CB119" s="888"/>
      <c r="CC119" s="888"/>
      <c r="CD119" s="888"/>
      <c r="CE119" s="888"/>
      <c r="CF119" s="786"/>
      <c r="CG119" s="787"/>
      <c r="CH119" s="787"/>
      <c r="CI119" s="787"/>
      <c r="CJ119" s="877"/>
      <c r="CK119" s="975"/>
      <c r="CL119" s="863"/>
      <c r="CM119" s="881" t="s">
        <v>460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15">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441</v>
      </c>
      <c r="AB120" s="820"/>
      <c r="AC120" s="820"/>
      <c r="AD120" s="820"/>
      <c r="AE120" s="821"/>
      <c r="AF120" s="822" t="s">
        <v>441</v>
      </c>
      <c r="AG120" s="820"/>
      <c r="AH120" s="820"/>
      <c r="AI120" s="820"/>
      <c r="AJ120" s="821"/>
      <c r="AK120" s="822" t="s">
        <v>127</v>
      </c>
      <c r="AL120" s="820"/>
      <c r="AM120" s="820"/>
      <c r="AN120" s="820"/>
      <c r="AO120" s="821"/>
      <c r="AP120" s="867" t="s">
        <v>127</v>
      </c>
      <c r="AQ120" s="868"/>
      <c r="AR120" s="868"/>
      <c r="AS120" s="868"/>
      <c r="AT120" s="869"/>
      <c r="AU120" s="926" t="s">
        <v>461</v>
      </c>
      <c r="AV120" s="927"/>
      <c r="AW120" s="927"/>
      <c r="AX120" s="927"/>
      <c r="AY120" s="928"/>
      <c r="AZ120" s="903" t="s">
        <v>462</v>
      </c>
      <c r="BA120" s="848"/>
      <c r="BB120" s="848"/>
      <c r="BC120" s="848"/>
      <c r="BD120" s="848"/>
      <c r="BE120" s="848"/>
      <c r="BF120" s="848"/>
      <c r="BG120" s="848"/>
      <c r="BH120" s="848"/>
      <c r="BI120" s="848"/>
      <c r="BJ120" s="848"/>
      <c r="BK120" s="848"/>
      <c r="BL120" s="848"/>
      <c r="BM120" s="848"/>
      <c r="BN120" s="848"/>
      <c r="BO120" s="848"/>
      <c r="BP120" s="849"/>
      <c r="BQ120" s="904">
        <v>2469997</v>
      </c>
      <c r="BR120" s="885"/>
      <c r="BS120" s="885"/>
      <c r="BT120" s="885"/>
      <c r="BU120" s="885"/>
      <c r="BV120" s="885">
        <v>2413739</v>
      </c>
      <c r="BW120" s="885"/>
      <c r="BX120" s="885"/>
      <c r="BY120" s="885"/>
      <c r="BZ120" s="885"/>
      <c r="CA120" s="885">
        <v>2344117</v>
      </c>
      <c r="CB120" s="885"/>
      <c r="CC120" s="885"/>
      <c r="CD120" s="885"/>
      <c r="CE120" s="885"/>
      <c r="CF120" s="909">
        <v>166.1</v>
      </c>
      <c r="CG120" s="910"/>
      <c r="CH120" s="910"/>
      <c r="CI120" s="910"/>
      <c r="CJ120" s="910"/>
      <c r="CK120" s="911" t="s">
        <v>463</v>
      </c>
      <c r="CL120" s="895"/>
      <c r="CM120" s="895"/>
      <c r="CN120" s="895"/>
      <c r="CO120" s="896"/>
      <c r="CP120" s="915" t="s">
        <v>464</v>
      </c>
      <c r="CQ120" s="916"/>
      <c r="CR120" s="916"/>
      <c r="CS120" s="916"/>
      <c r="CT120" s="916"/>
      <c r="CU120" s="916"/>
      <c r="CV120" s="916"/>
      <c r="CW120" s="916"/>
      <c r="CX120" s="916"/>
      <c r="CY120" s="916"/>
      <c r="CZ120" s="916"/>
      <c r="DA120" s="916"/>
      <c r="DB120" s="916"/>
      <c r="DC120" s="916"/>
      <c r="DD120" s="916"/>
      <c r="DE120" s="916"/>
      <c r="DF120" s="917"/>
      <c r="DG120" s="904">
        <v>751472</v>
      </c>
      <c r="DH120" s="885"/>
      <c r="DI120" s="885"/>
      <c r="DJ120" s="885"/>
      <c r="DK120" s="885"/>
      <c r="DL120" s="885">
        <v>747446</v>
      </c>
      <c r="DM120" s="885"/>
      <c r="DN120" s="885"/>
      <c r="DO120" s="885"/>
      <c r="DP120" s="885"/>
      <c r="DQ120" s="885">
        <v>722222</v>
      </c>
      <c r="DR120" s="885"/>
      <c r="DS120" s="885"/>
      <c r="DT120" s="885"/>
      <c r="DU120" s="885"/>
      <c r="DV120" s="886">
        <v>51.2</v>
      </c>
      <c r="DW120" s="886"/>
      <c r="DX120" s="886"/>
      <c r="DY120" s="886"/>
      <c r="DZ120" s="887"/>
    </row>
    <row r="121" spans="1:130" s="246" customFormat="1" ht="26.25" customHeight="1" x14ac:dyDescent="0.15">
      <c r="A121" s="860"/>
      <c r="B121" s="861"/>
      <c r="C121" s="906" t="s">
        <v>465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466</v>
      </c>
      <c r="BA121" s="790"/>
      <c r="BB121" s="790"/>
      <c r="BC121" s="790"/>
      <c r="BD121" s="790"/>
      <c r="BE121" s="790"/>
      <c r="BF121" s="790"/>
      <c r="BG121" s="790"/>
      <c r="BH121" s="790"/>
      <c r="BI121" s="790"/>
      <c r="BJ121" s="790"/>
      <c r="BK121" s="790"/>
      <c r="BL121" s="790"/>
      <c r="BM121" s="790"/>
      <c r="BN121" s="790"/>
      <c r="BO121" s="790"/>
      <c r="BP121" s="791"/>
      <c r="BQ121" s="856">
        <v>79062</v>
      </c>
      <c r="BR121" s="857"/>
      <c r="BS121" s="857"/>
      <c r="BT121" s="857"/>
      <c r="BU121" s="857"/>
      <c r="BV121" s="857">
        <v>68471</v>
      </c>
      <c r="BW121" s="857"/>
      <c r="BX121" s="857"/>
      <c r="BY121" s="857"/>
      <c r="BZ121" s="857"/>
      <c r="CA121" s="857">
        <v>57757</v>
      </c>
      <c r="CB121" s="857"/>
      <c r="CC121" s="857"/>
      <c r="CD121" s="857"/>
      <c r="CE121" s="857"/>
      <c r="CF121" s="918">
        <v>4.0999999999999996</v>
      </c>
      <c r="CG121" s="919"/>
      <c r="CH121" s="919"/>
      <c r="CI121" s="919"/>
      <c r="CJ121" s="919"/>
      <c r="CK121" s="912"/>
      <c r="CL121" s="898"/>
      <c r="CM121" s="898"/>
      <c r="CN121" s="898"/>
      <c r="CO121" s="899"/>
      <c r="CP121" s="878" t="s">
        <v>467</v>
      </c>
      <c r="CQ121" s="879"/>
      <c r="CR121" s="879"/>
      <c r="CS121" s="879"/>
      <c r="CT121" s="879"/>
      <c r="CU121" s="879"/>
      <c r="CV121" s="879"/>
      <c r="CW121" s="879"/>
      <c r="CX121" s="879"/>
      <c r="CY121" s="879"/>
      <c r="CZ121" s="879"/>
      <c r="DA121" s="879"/>
      <c r="DB121" s="879"/>
      <c r="DC121" s="879"/>
      <c r="DD121" s="879"/>
      <c r="DE121" s="879"/>
      <c r="DF121" s="880"/>
      <c r="DG121" s="856">
        <v>91469</v>
      </c>
      <c r="DH121" s="857"/>
      <c r="DI121" s="857"/>
      <c r="DJ121" s="857"/>
      <c r="DK121" s="857"/>
      <c r="DL121" s="857">
        <v>103466</v>
      </c>
      <c r="DM121" s="857"/>
      <c r="DN121" s="857"/>
      <c r="DO121" s="857"/>
      <c r="DP121" s="857"/>
      <c r="DQ121" s="857">
        <v>130104</v>
      </c>
      <c r="DR121" s="857"/>
      <c r="DS121" s="857"/>
      <c r="DT121" s="857"/>
      <c r="DU121" s="857"/>
      <c r="DV121" s="834">
        <v>9.1999999999999993</v>
      </c>
      <c r="DW121" s="834"/>
      <c r="DX121" s="834"/>
      <c r="DY121" s="834"/>
      <c r="DZ121" s="835"/>
    </row>
    <row r="122" spans="1:130" s="246" customFormat="1" ht="26.25" customHeight="1" x14ac:dyDescent="0.15">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468</v>
      </c>
      <c r="BA122" s="923"/>
      <c r="BB122" s="923"/>
      <c r="BC122" s="923"/>
      <c r="BD122" s="923"/>
      <c r="BE122" s="923"/>
      <c r="BF122" s="923"/>
      <c r="BG122" s="923"/>
      <c r="BH122" s="923"/>
      <c r="BI122" s="923"/>
      <c r="BJ122" s="923"/>
      <c r="BK122" s="923"/>
      <c r="BL122" s="923"/>
      <c r="BM122" s="923"/>
      <c r="BN122" s="923"/>
      <c r="BO122" s="923"/>
      <c r="BP122" s="924"/>
      <c r="BQ122" s="925">
        <v>2490440</v>
      </c>
      <c r="BR122" s="888"/>
      <c r="BS122" s="888"/>
      <c r="BT122" s="888"/>
      <c r="BU122" s="888"/>
      <c r="BV122" s="888">
        <v>2562327</v>
      </c>
      <c r="BW122" s="888"/>
      <c r="BX122" s="888"/>
      <c r="BY122" s="888"/>
      <c r="BZ122" s="888"/>
      <c r="CA122" s="888">
        <v>2637051</v>
      </c>
      <c r="CB122" s="888"/>
      <c r="CC122" s="888"/>
      <c r="CD122" s="888"/>
      <c r="CE122" s="888"/>
      <c r="CF122" s="889">
        <v>186.8</v>
      </c>
      <c r="CG122" s="890"/>
      <c r="CH122" s="890"/>
      <c r="CI122" s="890"/>
      <c r="CJ122" s="890"/>
      <c r="CK122" s="912"/>
      <c r="CL122" s="898"/>
      <c r="CM122" s="898"/>
      <c r="CN122" s="898"/>
      <c r="CO122" s="899"/>
      <c r="CP122" s="878" t="s">
        <v>399</v>
      </c>
      <c r="CQ122" s="879"/>
      <c r="CR122" s="879"/>
      <c r="CS122" s="879"/>
      <c r="CT122" s="879"/>
      <c r="CU122" s="879"/>
      <c r="CV122" s="879"/>
      <c r="CW122" s="879"/>
      <c r="CX122" s="879"/>
      <c r="CY122" s="879"/>
      <c r="CZ122" s="879"/>
      <c r="DA122" s="879"/>
      <c r="DB122" s="879"/>
      <c r="DC122" s="879"/>
      <c r="DD122" s="879"/>
      <c r="DE122" s="879"/>
      <c r="DF122" s="880"/>
      <c r="DG122" s="856">
        <v>2691</v>
      </c>
      <c r="DH122" s="857"/>
      <c r="DI122" s="857"/>
      <c r="DJ122" s="857"/>
      <c r="DK122" s="857"/>
      <c r="DL122" s="857">
        <v>3823</v>
      </c>
      <c r="DM122" s="857"/>
      <c r="DN122" s="857"/>
      <c r="DO122" s="857"/>
      <c r="DP122" s="857"/>
      <c r="DQ122" s="857">
        <v>4962</v>
      </c>
      <c r="DR122" s="857"/>
      <c r="DS122" s="857"/>
      <c r="DT122" s="857"/>
      <c r="DU122" s="857"/>
      <c r="DV122" s="834">
        <v>0.4</v>
      </c>
      <c r="DW122" s="834"/>
      <c r="DX122" s="834"/>
      <c r="DY122" s="834"/>
      <c r="DZ122" s="835"/>
    </row>
    <row r="123" spans="1:130" s="246" customFormat="1" ht="26.25" customHeight="1" x14ac:dyDescent="0.15">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469</v>
      </c>
      <c r="BP123" s="921"/>
      <c r="BQ123" s="875">
        <v>5039499</v>
      </c>
      <c r="BR123" s="876"/>
      <c r="BS123" s="876"/>
      <c r="BT123" s="876"/>
      <c r="BU123" s="876"/>
      <c r="BV123" s="876">
        <v>5044537</v>
      </c>
      <c r="BW123" s="876"/>
      <c r="BX123" s="876"/>
      <c r="BY123" s="876"/>
      <c r="BZ123" s="876"/>
      <c r="CA123" s="876">
        <v>5038925</v>
      </c>
      <c r="CB123" s="876"/>
      <c r="CC123" s="876"/>
      <c r="CD123" s="876"/>
      <c r="CE123" s="876"/>
      <c r="CF123" s="786"/>
      <c r="CG123" s="787"/>
      <c r="CH123" s="787"/>
      <c r="CI123" s="787"/>
      <c r="CJ123" s="877"/>
      <c r="CK123" s="912"/>
      <c r="CL123" s="898"/>
      <c r="CM123" s="898"/>
      <c r="CN123" s="898"/>
      <c r="CO123" s="899"/>
      <c r="CP123" s="878" t="s">
        <v>404</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471</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460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v>11866</v>
      </c>
      <c r="AB128" s="841"/>
      <c r="AC128" s="841"/>
      <c r="AD128" s="841"/>
      <c r="AE128" s="842"/>
      <c r="AF128" s="843">
        <v>11866</v>
      </c>
      <c r="AG128" s="841"/>
      <c r="AH128" s="841"/>
      <c r="AI128" s="841"/>
      <c r="AJ128" s="842"/>
      <c r="AK128" s="843">
        <v>11865</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1727910</v>
      </c>
      <c r="AB129" s="820"/>
      <c r="AC129" s="820"/>
      <c r="AD129" s="820"/>
      <c r="AE129" s="821"/>
      <c r="AF129" s="822">
        <v>1698633</v>
      </c>
      <c r="AG129" s="820"/>
      <c r="AH129" s="820"/>
      <c r="AI129" s="820"/>
      <c r="AJ129" s="821"/>
      <c r="AK129" s="822">
        <v>1684128</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329046</v>
      </c>
      <c r="AB130" s="820"/>
      <c r="AC130" s="820"/>
      <c r="AD130" s="820"/>
      <c r="AE130" s="821"/>
      <c r="AF130" s="822">
        <v>290980</v>
      </c>
      <c r="AG130" s="820"/>
      <c r="AH130" s="820"/>
      <c r="AI130" s="820"/>
      <c r="AJ130" s="821"/>
      <c r="AK130" s="822">
        <v>272522</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6.8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1398864</v>
      </c>
      <c r="AB131" s="803"/>
      <c r="AC131" s="803"/>
      <c r="AD131" s="803"/>
      <c r="AE131" s="804"/>
      <c r="AF131" s="805">
        <v>1407653</v>
      </c>
      <c r="AG131" s="803"/>
      <c r="AH131" s="803"/>
      <c r="AI131" s="803"/>
      <c r="AJ131" s="804"/>
      <c r="AK131" s="805">
        <v>1411606</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7.8658826020000001</v>
      </c>
      <c r="AB132" s="783"/>
      <c r="AC132" s="783"/>
      <c r="AD132" s="783"/>
      <c r="AE132" s="784"/>
      <c r="AF132" s="785">
        <v>6.9903591299999999</v>
      </c>
      <c r="AG132" s="783"/>
      <c r="AH132" s="783"/>
      <c r="AI132" s="783"/>
      <c r="AJ132" s="784"/>
      <c r="AK132" s="785">
        <v>5.6787092149999996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7.3</v>
      </c>
      <c r="AB133" s="762"/>
      <c r="AC133" s="762"/>
      <c r="AD133" s="762"/>
      <c r="AE133" s="763"/>
      <c r="AF133" s="761">
        <v>7.3</v>
      </c>
      <c r="AG133" s="762"/>
      <c r="AH133" s="762"/>
      <c r="AI133" s="762"/>
      <c r="AJ133" s="763"/>
      <c r="AK133" s="761">
        <v>6.8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TDnSVjzojBOsuSMoePu4ILXTqQndqHOSmzzGyKRXNqSHFJrXhGrceVrZwdieGx+f6ZyijdCJVlG7ngeGbef1g==" saltValue="vJfUOIT/2MG/6VAxiSTm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bWZHSqVsPAIQHLNJhz1fZZXFhYhDUs+6o+veXL6qqURfWoMOZrZC79b+gV3TXRA8ygLylUlZf6jJ4WlTRIhbg==" saltValue="ma5j72aVJk0z1bahCZun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qUOvL+PIT1EZCGXyEdPNjPRtUY4qtCkk+qyrp0EhRNuM46zmZQvSrD2hKnOdLCSP8fHKRg7PhefnQ8by+f5+A==" saltValue="g6YX+aW+mA/oMeL7QIZ2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92" customWidth="1"/>
    <col min="37" max="44" width="17" style="292" customWidth="1"/>
    <col min="45" max="45" width="6.140625" style="299" customWidth="1"/>
    <col min="46" max="46" width="3" style="297" customWidth="1"/>
    <col min="47" max="47" width="19.140625" style="292" hidden="1" customWidth="1"/>
    <col min="48" max="52" width="12.5703125" style="292" hidden="1" customWidth="1"/>
    <col min="53" max="16384" width="8.57031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0" t="s">
        <v>503</v>
      </c>
      <c r="AL9" s="1191"/>
      <c r="AM9" s="1191"/>
      <c r="AN9" s="1192"/>
      <c r="AO9" s="312">
        <v>665223</v>
      </c>
      <c r="AP9" s="312">
        <v>244388</v>
      </c>
      <c r="AQ9" s="313">
        <v>213574</v>
      </c>
      <c r="AR9" s="314">
        <v>14.4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0" t="s">
        <v>504</v>
      </c>
      <c r="AL10" s="1191"/>
      <c r="AM10" s="1191"/>
      <c r="AN10" s="1192"/>
      <c r="AO10" s="315">
        <v>131341</v>
      </c>
      <c r="AP10" s="315">
        <v>48252</v>
      </c>
      <c r="AQ10" s="316">
        <v>27269</v>
      </c>
      <c r="AR10" s="317">
        <v>76.900000000000006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0" t="s">
        <v>505</v>
      </c>
      <c r="AL11" s="1191"/>
      <c r="AM11" s="1191"/>
      <c r="AN11" s="1192"/>
      <c r="AO11" s="315">
        <v>10235</v>
      </c>
      <c r="AP11" s="315">
        <v>3760</v>
      </c>
      <c r="AQ11" s="316">
        <v>27363</v>
      </c>
      <c r="AR11" s="317">
        <v>-86.3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0" t="s">
        <v>506</v>
      </c>
      <c r="AL12" s="1191"/>
      <c r="AM12" s="1191"/>
      <c r="AN12" s="1192"/>
      <c r="AO12" s="315" t="s">
        <v>507</v>
      </c>
      <c r="AP12" s="315" t="s">
        <v>507</v>
      </c>
      <c r="AQ12" s="316">
        <v>4914</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0" t="s">
        <v>508</v>
      </c>
      <c r="AL13" s="1191"/>
      <c r="AM13" s="1191"/>
      <c r="AN13" s="1192"/>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0" t="s">
        <v>509</v>
      </c>
      <c r="AL14" s="1191"/>
      <c r="AM14" s="1191"/>
      <c r="AN14" s="1192"/>
      <c r="AO14" s="315">
        <v>19122</v>
      </c>
      <c r="AP14" s="315">
        <v>7025</v>
      </c>
      <c r="AQ14" s="316">
        <v>8817</v>
      </c>
      <c r="AR14" s="317">
        <v>-20.3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0" t="s">
        <v>510</v>
      </c>
      <c r="AL15" s="1191"/>
      <c r="AM15" s="1191"/>
      <c r="AN15" s="1192"/>
      <c r="AO15" s="315">
        <v>23967</v>
      </c>
      <c r="AP15" s="315">
        <v>8805</v>
      </c>
      <c r="AQ15" s="316">
        <v>5079</v>
      </c>
      <c r="AR15" s="317">
        <v>73.400000000000006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3" t="s">
        <v>511</v>
      </c>
      <c r="AL16" s="1194"/>
      <c r="AM16" s="1194"/>
      <c r="AN16" s="1195"/>
      <c r="AO16" s="315">
        <v>-55721</v>
      </c>
      <c r="AP16" s="315">
        <v>-20471</v>
      </c>
      <c r="AQ16" s="316">
        <v>-19713</v>
      </c>
      <c r="AR16" s="317">
        <v>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3" t="s">
        <v>185</v>
      </c>
      <c r="AL17" s="1194"/>
      <c r="AM17" s="1194"/>
      <c r="AN17" s="1195"/>
      <c r="AO17" s="315">
        <v>794167</v>
      </c>
      <c r="AP17" s="315">
        <v>291759</v>
      </c>
      <c r="AQ17" s="316">
        <v>267304</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7" t="s">
        <v>516</v>
      </c>
      <c r="AL21" s="1188"/>
      <c r="AM21" s="1188"/>
      <c r="AN21" s="1189"/>
      <c r="AO21" s="327">
        <v>33.43</v>
      </c>
      <c r="AP21" s="328">
        <v>25.06</v>
      </c>
      <c r="AQ21" s="329">
        <v>8.3699999999999992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7" t="s">
        <v>517</v>
      </c>
      <c r="AL22" s="1188"/>
      <c r="AM22" s="1188"/>
      <c r="AN22" s="1189"/>
      <c r="AO22" s="332">
        <v>88.9</v>
      </c>
      <c r="AP22" s="333">
        <v>93.7</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8" t="s">
        <v>521</v>
      </c>
      <c r="AL32" s="1179"/>
      <c r="AM32" s="1179"/>
      <c r="AN32" s="1180"/>
      <c r="AO32" s="342">
        <v>271191</v>
      </c>
      <c r="AP32" s="342">
        <v>99629</v>
      </c>
      <c r="AQ32" s="343">
        <v>151350</v>
      </c>
      <c r="AR32" s="344">
        <v>-34.200000000000003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8" t="s">
        <v>522</v>
      </c>
      <c r="AL33" s="1179"/>
      <c r="AM33" s="1179"/>
      <c r="AN33" s="1180"/>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8" t="s">
        <v>523</v>
      </c>
      <c r="AL34" s="1179"/>
      <c r="AM34" s="1179"/>
      <c r="AN34" s="1180"/>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8" t="s">
        <v>524</v>
      </c>
      <c r="AL35" s="1179"/>
      <c r="AM35" s="1179"/>
      <c r="AN35" s="1180"/>
      <c r="AO35" s="342">
        <v>70036</v>
      </c>
      <c r="AP35" s="342">
        <v>25730</v>
      </c>
      <c r="AQ35" s="343">
        <v>30589</v>
      </c>
      <c r="AR35" s="344">
        <v>-15.9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8" t="s">
        <v>525</v>
      </c>
      <c r="AL36" s="1179"/>
      <c r="AM36" s="1179"/>
      <c r="AN36" s="1180"/>
      <c r="AO36" s="342">
        <v>23321</v>
      </c>
      <c r="AP36" s="342">
        <v>8568</v>
      </c>
      <c r="AQ36" s="343">
        <v>6092</v>
      </c>
      <c r="AR36" s="344">
        <v>40.6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8" t="s">
        <v>526</v>
      </c>
      <c r="AL37" s="1179"/>
      <c r="AM37" s="1179"/>
      <c r="AN37" s="1180"/>
      <c r="AO37" s="342" t="s">
        <v>507</v>
      </c>
      <c r="AP37" s="342" t="s">
        <v>507</v>
      </c>
      <c r="AQ37" s="343">
        <v>1860</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1" t="s">
        <v>527</v>
      </c>
      <c r="AL38" s="1182"/>
      <c r="AM38" s="1182"/>
      <c r="AN38" s="1183"/>
      <c r="AO38" s="345" t="s">
        <v>507</v>
      </c>
      <c r="AP38" s="345" t="s">
        <v>507</v>
      </c>
      <c r="AQ38" s="346">
        <v>61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1" t="s">
        <v>528</v>
      </c>
      <c r="AL39" s="1182"/>
      <c r="AM39" s="1182"/>
      <c r="AN39" s="1183"/>
      <c r="AO39" s="342">
        <v>-11865</v>
      </c>
      <c r="AP39" s="342">
        <v>-4359</v>
      </c>
      <c r="AQ39" s="343">
        <v>-9157</v>
      </c>
      <c r="AR39" s="344">
        <v>-52.4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8" t="s">
        <v>529</v>
      </c>
      <c r="AL40" s="1179"/>
      <c r="AM40" s="1179"/>
      <c r="AN40" s="1180"/>
      <c r="AO40" s="342">
        <v>-272522</v>
      </c>
      <c r="AP40" s="342">
        <v>-100118</v>
      </c>
      <c r="AQ40" s="343">
        <v>-135364</v>
      </c>
      <c r="AR40" s="344">
        <v>-26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4" t="s">
        <v>296</v>
      </c>
      <c r="AL41" s="1185"/>
      <c r="AM41" s="1185"/>
      <c r="AN41" s="1186"/>
      <c r="AO41" s="342">
        <v>80161</v>
      </c>
      <c r="AP41" s="342">
        <v>29449</v>
      </c>
      <c r="AQ41" s="343">
        <v>45431</v>
      </c>
      <c r="AR41" s="344">
        <v>-35.200000000000003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1" t="s">
        <v>498</v>
      </c>
      <c r="AN49" s="1173" t="s">
        <v>533</v>
      </c>
      <c r="AO49" s="1174"/>
      <c r="AP49" s="1174"/>
      <c r="AQ49" s="1174"/>
      <c r="AR49" s="117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2"/>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931679</v>
      </c>
      <c r="AN51" s="364">
        <v>322604</v>
      </c>
      <c r="AO51" s="365">
        <v>-20.5</v>
      </c>
      <c r="AP51" s="366">
        <v>288550</v>
      </c>
      <c r="AQ51" s="367">
        <v>20.8</v>
      </c>
      <c r="AR51" s="368">
        <v>-41.3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697420</v>
      </c>
      <c r="AN52" s="372">
        <v>241489</v>
      </c>
      <c r="AO52" s="373">
        <v>-22.6</v>
      </c>
      <c r="AP52" s="374">
        <v>141525</v>
      </c>
      <c r="AQ52" s="375">
        <v>10.1</v>
      </c>
      <c r="AR52" s="376">
        <v>-32.700000000000003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1602920</v>
      </c>
      <c r="AN53" s="364">
        <v>568815</v>
      </c>
      <c r="AO53" s="365">
        <v>76.3</v>
      </c>
      <c r="AP53" s="366">
        <v>287914</v>
      </c>
      <c r="AQ53" s="367">
        <v>-0.2</v>
      </c>
      <c r="AR53" s="368">
        <v>76.5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1192372</v>
      </c>
      <c r="AN54" s="372">
        <v>423127</v>
      </c>
      <c r="AO54" s="373">
        <v>75.2</v>
      </c>
      <c r="AP54" s="374">
        <v>146531</v>
      </c>
      <c r="AQ54" s="375">
        <v>3.5</v>
      </c>
      <c r="AR54" s="376">
        <v>71.7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673182</v>
      </c>
      <c r="AN55" s="364">
        <v>244527</v>
      </c>
      <c r="AO55" s="365">
        <v>-57</v>
      </c>
      <c r="AP55" s="366">
        <v>310300</v>
      </c>
      <c r="AQ55" s="367">
        <v>7.8</v>
      </c>
      <c r="AR55" s="368">
        <v>-64.8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545494</v>
      </c>
      <c r="AN56" s="372">
        <v>198145</v>
      </c>
      <c r="AO56" s="373">
        <v>-53.2</v>
      </c>
      <c r="AP56" s="374">
        <v>157576</v>
      </c>
      <c r="AQ56" s="375">
        <v>7.5</v>
      </c>
      <c r="AR56" s="376">
        <v>-60.7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1690875</v>
      </c>
      <c r="AN57" s="364">
        <v>620732</v>
      </c>
      <c r="AO57" s="365">
        <v>153.9</v>
      </c>
      <c r="AP57" s="366">
        <v>317319</v>
      </c>
      <c r="AQ57" s="367">
        <v>2.2999999999999998</v>
      </c>
      <c r="AR57" s="368">
        <v>151.6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527707</v>
      </c>
      <c r="AN58" s="372">
        <v>193725</v>
      </c>
      <c r="AO58" s="373">
        <v>-2.2000000000000002</v>
      </c>
      <c r="AP58" s="374">
        <v>164214</v>
      </c>
      <c r="AQ58" s="375">
        <v>4.2</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1526714</v>
      </c>
      <c r="AN59" s="364">
        <v>560880</v>
      </c>
      <c r="AO59" s="365">
        <v>-9.6</v>
      </c>
      <c r="AP59" s="366">
        <v>289738</v>
      </c>
      <c r="AQ59" s="367">
        <v>-8.6999999999999993</v>
      </c>
      <c r="AR59" s="368">
        <v>-0.9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887211</v>
      </c>
      <c r="AN60" s="372">
        <v>325941</v>
      </c>
      <c r="AO60" s="373">
        <v>68.2</v>
      </c>
      <c r="AP60" s="374">
        <v>156238</v>
      </c>
      <c r="AQ60" s="375">
        <v>-4.9000000000000004</v>
      </c>
      <c r="AR60" s="376">
        <v>73.099999999999994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1285074</v>
      </c>
      <c r="AN61" s="379">
        <v>463512</v>
      </c>
      <c r="AO61" s="380">
        <v>28.6</v>
      </c>
      <c r="AP61" s="381">
        <v>298764</v>
      </c>
      <c r="AQ61" s="382">
        <v>4.4000000000000004</v>
      </c>
      <c r="AR61" s="368">
        <v>24.2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770041</v>
      </c>
      <c r="AN62" s="372">
        <v>276485</v>
      </c>
      <c r="AO62" s="373">
        <v>13.1</v>
      </c>
      <c r="AP62" s="374">
        <v>153217</v>
      </c>
      <c r="AQ62" s="375">
        <v>4.0999999999999996</v>
      </c>
      <c r="AR62" s="376">
        <v>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h+R7iNts+0eqcnhe9gnTjqTC8LaeDb1G5v54i9Pg5NqXUK5yu40elDdh5f1IWsxgVvovEUZcVtqm8bDQDonVA==" saltValue="THEo9JF+H5QFQxoDUK1Q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425781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ZY0q/c0poJeINt3/PRvj3uOyeoy02dXOBRlZNGhxws8SLXkqTFgO9PxFdBu+ILm3IRFfJvNUl6K1YU0FweMg==" saltValue="LRSPJfr0ln/vu64+teXt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425781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Q0HwUQpEEprujEsR+PLR/uxWhtoB1zBfcieNkwW6uHcS8aF3ohcA8tw6deoVUsWnygcVctwDsIJ+uNnC8Tu1g==" saltValue="fyhsOBXVYIFaRKeA/hld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6" t="s">
        <v>3</v>
      </c>
      <c r="D47" s="1196"/>
      <c r="E47" s="1197"/>
      <c r="F47" s="11">
        <v>35.18</v>
      </c>
      <c r="G47" s="12">
        <v>29.52</v>
      </c>
      <c r="H47" s="12">
        <v>35.22</v>
      </c>
      <c r="I47" s="12">
        <v>29.9</v>
      </c>
      <c r="J47" s="13">
        <v>24.94</v>
      </c>
    </row>
    <row r="48" spans="2:10" ht="57.75" customHeight="1" x14ac:dyDescent="0.15">
      <c r="B48" s="14"/>
      <c r="C48" s="1198" t="s">
        <v>4</v>
      </c>
      <c r="D48" s="1198"/>
      <c r="E48" s="1199"/>
      <c r="F48" s="15">
        <v>9.24</v>
      </c>
      <c r="G48" s="16">
        <v>12.09</v>
      </c>
      <c r="H48" s="16">
        <v>11</v>
      </c>
      <c r="I48" s="16">
        <v>12.58</v>
      </c>
      <c r="J48" s="17">
        <v>8.16</v>
      </c>
    </row>
    <row r="49" spans="2:10" ht="57.75" customHeight="1" thickBot="1" x14ac:dyDescent="0.2">
      <c r="B49" s="18"/>
      <c r="C49" s="1200" t="s">
        <v>5</v>
      </c>
      <c r="D49" s="1200"/>
      <c r="E49" s="1201"/>
      <c r="F49" s="19">
        <v>0.72</v>
      </c>
      <c r="G49" s="20">
        <v>0.46</v>
      </c>
      <c r="H49" s="20">
        <v>5.56</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W+U4g99w+Y9sL+bu+9PejNV/e0vOAWnPNw8KLXjURNk9iiZXiV7MxWFyHSGq0YGv2O9j5u2i3JA76bWmvfsKA==" saltValue="s99/tex0gqgRvrFdfxPM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2020-03-23T01:13:30Z</cp:lastPrinted>
  <dcterms:created xsi:type="dcterms:W3CDTF">2020-02-10T03:27:03Z</dcterms:created>
  <dcterms:modified xsi:type="dcterms:W3CDTF">2020-03-23T01:34:05Z</dcterms:modified>
  <cp:category/>
</cp:coreProperties>
</file>